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https://d.docs.live.net/bef4e0b0e11c0bec/Documents/Uniarbejde/KABS22/Rustur/"/>
    </mc:Choice>
  </mc:AlternateContent>
  <xr:revisionPtr revIDLastSave="171" documentId="8_{23FD0E25-9195-445F-924E-8D1DEFBAC9FB}" xr6:coauthVersionLast="47" xr6:coauthVersionMax="47" xr10:uidLastSave="{1DEADB3A-A95D-439E-B7AF-7972674FB1E1}"/>
  <bookViews>
    <workbookView xWindow="-108" yWindow="-108" windowWidth="23256" windowHeight="12456" activeTab="3" xr2:uid="{00000000-000D-0000-FFFF-FFFF00000000}"/>
  </bookViews>
  <sheets>
    <sheet name="Info LÆS FØRST" sheetId="1" r:id="rId1"/>
    <sheet name="B22 sheet" sheetId="5" r:id="rId2"/>
    <sheet name="IDA sheet" sheetId="6" r:id="rId3"/>
    <sheet name="Dekan sheet" sheetId="7" r:id="rId4"/>
    <sheet name="LGBT sheet" sheetId="8" r:id="rId5"/>
  </sheets>
  <definedNames>
    <definedName name="_xlnm._FilterDatabase" localSheetId="0" hidden="1">'Info LÆS FØRST'!$D$44:$F$61</definedName>
    <definedName name="Aftensmad_tid">'Info LÆS FØRST'!$AD$7</definedName>
    <definedName name="Bestyrelse_tid">'Info LÆS FØRST'!$AD$8</definedName>
    <definedName name="Dekan_tid">'Info LÆS FØRST'!$AD$10</definedName>
    <definedName name="Frokost_tid">'Info LÆS FØRST'!$AD$6</definedName>
    <definedName name="IDA_tid">'Info LÆS FØRST'!$AD$9</definedName>
    <definedName name="LGBT_tid">'Info LÆS FØRST'!$AD$11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8" roundtripDataSignature="AMtx7mjGRF7Yr1wbEZbCE66KnJFI4Hxh3Q=="/>
    </ext>
  </extLst>
</workbook>
</file>

<file path=xl/calcChain.xml><?xml version="1.0" encoding="utf-8"?>
<calcChain xmlns="http://schemas.openxmlformats.org/spreadsheetml/2006/main">
  <c r="B48" i="7" l="1"/>
  <c r="G30" i="5"/>
  <c r="G29" i="5"/>
  <c r="G28" i="5"/>
  <c r="G27" i="5"/>
  <c r="G26" i="5"/>
  <c r="B27" i="5" s="1"/>
  <c r="D27" i="5" s="1"/>
  <c r="B28" i="5" s="1"/>
  <c r="D28" i="5" s="1"/>
  <c r="B29" i="5" s="1"/>
  <c r="D29" i="5" s="1"/>
  <c r="G50" i="5"/>
  <c r="B19" i="8"/>
  <c r="G20" i="8"/>
  <c r="B21" i="8" s="1"/>
  <c r="G46" i="7"/>
  <c r="G12" i="7"/>
  <c r="G11" i="7"/>
  <c r="G10" i="7"/>
  <c r="G8" i="7"/>
  <c r="B9" i="7" s="1"/>
  <c r="D9" i="7" s="1"/>
  <c r="B10" i="7" s="1"/>
  <c r="G62" i="6"/>
  <c r="G61" i="6"/>
  <c r="G60" i="6"/>
  <c r="G59" i="6"/>
  <c r="G58" i="6"/>
  <c r="G56" i="6"/>
  <c r="G54" i="6"/>
  <c r="G30" i="6"/>
  <c r="G29" i="6"/>
  <c r="G28" i="6"/>
  <c r="G27" i="6"/>
  <c r="G35" i="6"/>
  <c r="B36" i="6" s="1"/>
  <c r="D36" i="6" s="1"/>
  <c r="G36" i="6"/>
  <c r="G37" i="6"/>
  <c r="G38" i="6"/>
  <c r="G39" i="6"/>
  <c r="G11" i="6"/>
  <c r="G10" i="6"/>
  <c r="G10" i="5"/>
  <c r="G11" i="5"/>
  <c r="G12" i="5"/>
  <c r="G34" i="8"/>
  <c r="D19" i="8"/>
  <c r="B20" i="8" s="1"/>
  <c r="G34" i="6"/>
  <c r="B35" i="6" s="1"/>
  <c r="G26" i="6"/>
  <c r="B27" i="6" s="1"/>
  <c r="D27" i="6" s="1"/>
  <c r="B28" i="6" s="1"/>
  <c r="D28" i="6" s="1"/>
  <c r="G35" i="5"/>
  <c r="G14" i="8"/>
  <c r="G22" i="6"/>
  <c r="G21" i="6"/>
  <c r="G22" i="5"/>
  <c r="G37" i="7"/>
  <c r="G19" i="7"/>
  <c r="D48" i="8"/>
  <c r="G53" i="6"/>
  <c r="B54" i="6" s="1"/>
  <c r="D54" i="6" s="1"/>
  <c r="G57" i="5"/>
  <c r="B30" i="5" l="1"/>
  <c r="D30" i="5" s="1"/>
  <c r="B31" i="5" s="1"/>
  <c r="B11" i="7"/>
  <c r="D11" i="7" s="1"/>
  <c r="B55" i="6"/>
  <c r="D55" i="6" s="1"/>
  <c r="B56" i="6" s="1"/>
  <c r="D56" i="6" s="1"/>
  <c r="B57" i="6" s="1"/>
  <c r="D57" i="6" s="1"/>
  <c r="B58" i="6" s="1"/>
  <c r="D58" i="6" s="1"/>
  <c r="B59" i="6" s="1"/>
  <c r="D59" i="6" s="1"/>
  <c r="B60" i="6" s="1"/>
  <c r="D60" i="6" s="1"/>
  <c r="B61" i="6" s="1"/>
  <c r="D61" i="6" s="1"/>
  <c r="B62" i="6" s="1"/>
  <c r="D62" i="6" s="1"/>
  <c r="B37" i="6"/>
  <c r="D37" i="6" s="1"/>
  <c r="B38" i="6" s="1"/>
  <c r="D38" i="6" s="1"/>
  <c r="B39" i="6" s="1"/>
  <c r="D39" i="6" s="1"/>
  <c r="B29" i="6"/>
  <c r="D29" i="6" s="1"/>
  <c r="B30" i="6" s="1"/>
  <c r="D30" i="6" s="1"/>
  <c r="B31" i="6" s="1"/>
  <c r="G30" i="8"/>
  <c r="D49" i="8"/>
  <c r="B50" i="8" s="1"/>
  <c r="G9" i="8"/>
  <c r="G10" i="8"/>
  <c r="G11" i="8"/>
  <c r="G12" i="8"/>
  <c r="G13" i="8"/>
  <c r="G23" i="8"/>
  <c r="G24" i="8"/>
  <c r="G21" i="8"/>
  <c r="G33" i="8"/>
  <c r="G29" i="8"/>
  <c r="G31" i="8"/>
  <c r="G32" i="8"/>
  <c r="G28" i="8"/>
  <c r="B29" i="8" s="1"/>
  <c r="G39" i="8"/>
  <c r="G40" i="8"/>
  <c r="G41" i="8"/>
  <c r="G42" i="8"/>
  <c r="G43" i="8"/>
  <c r="G38" i="8"/>
  <c r="B39" i="8" s="1"/>
  <c r="D39" i="8" s="1"/>
  <c r="G8" i="8"/>
  <c r="B9" i="8" s="1"/>
  <c r="D9" i="8" s="1"/>
  <c r="G59" i="5"/>
  <c r="G60" i="5"/>
  <c r="G61" i="5"/>
  <c r="G62" i="5"/>
  <c r="G63" i="5"/>
  <c r="G63" i="7"/>
  <c r="G62" i="7"/>
  <c r="B63" i="7" s="1"/>
  <c r="D63" i="7" s="1"/>
  <c r="G58" i="7"/>
  <c r="G57" i="7"/>
  <c r="G56" i="7"/>
  <c r="G55" i="7"/>
  <c r="G54" i="7"/>
  <c r="G53" i="7"/>
  <c r="B54" i="7" s="1"/>
  <c r="D54" i="7" s="1"/>
  <c r="G49" i="7"/>
  <c r="G48" i="7"/>
  <c r="G47" i="7"/>
  <c r="G44" i="7"/>
  <c r="G43" i="7"/>
  <c r="G42" i="7"/>
  <c r="B43" i="7" s="1"/>
  <c r="D43" i="7" s="1"/>
  <c r="G38" i="7"/>
  <c r="G35" i="7"/>
  <c r="G34" i="7"/>
  <c r="B34" i="7"/>
  <c r="D34" i="7" s="1"/>
  <c r="G29" i="7"/>
  <c r="G28" i="7"/>
  <c r="G27" i="7"/>
  <c r="G26" i="7"/>
  <c r="G25" i="7"/>
  <c r="G24" i="7"/>
  <c r="G23" i="7"/>
  <c r="B24" i="7" s="1"/>
  <c r="D24" i="7" s="1"/>
  <c r="G18" i="7"/>
  <c r="G17" i="7"/>
  <c r="G16" i="7"/>
  <c r="B17" i="7" s="1"/>
  <c r="D17" i="7" s="1"/>
  <c r="G67" i="6"/>
  <c r="G66" i="6"/>
  <c r="B67" i="6" s="1"/>
  <c r="D67" i="6" s="1"/>
  <c r="G49" i="6"/>
  <c r="G48" i="6"/>
  <c r="G47" i="6"/>
  <c r="G46" i="6"/>
  <c r="G45" i="6"/>
  <c r="G44" i="6"/>
  <c r="G43" i="6"/>
  <c r="B44" i="6" s="1"/>
  <c r="D44" i="6" s="1"/>
  <c r="G20" i="6"/>
  <c r="G19" i="6"/>
  <c r="G18" i="6"/>
  <c r="G17" i="6"/>
  <c r="G16" i="6"/>
  <c r="B17" i="6" s="1"/>
  <c r="D17" i="6" s="1"/>
  <c r="G12" i="6"/>
  <c r="G8" i="6"/>
  <c r="B9" i="6" s="1"/>
  <c r="D9" i="6" s="1"/>
  <c r="B10" i="6" s="1"/>
  <c r="B11" i="6" s="1"/>
  <c r="D11" i="6" s="1"/>
  <c r="G68" i="5"/>
  <c r="B69" i="5" s="1"/>
  <c r="G67" i="5"/>
  <c r="B68" i="5" s="1"/>
  <c r="G55" i="5"/>
  <c r="G54" i="5"/>
  <c r="B55" i="5" s="1"/>
  <c r="D55" i="5" s="1"/>
  <c r="G49" i="5"/>
  <c r="G48" i="5"/>
  <c r="G47" i="5"/>
  <c r="G46" i="5"/>
  <c r="G45" i="5"/>
  <c r="G44" i="5"/>
  <c r="G43" i="5"/>
  <c r="B44" i="5" s="1"/>
  <c r="D44" i="5" s="1"/>
  <c r="G39" i="5"/>
  <c r="G38" i="5"/>
  <c r="G37" i="5"/>
  <c r="G36" i="5"/>
  <c r="G34" i="5"/>
  <c r="B35" i="5" s="1"/>
  <c r="B36" i="5" s="1"/>
  <c r="D36" i="5" s="1"/>
  <c r="G21" i="5"/>
  <c r="G20" i="5"/>
  <c r="G19" i="5"/>
  <c r="G18" i="5"/>
  <c r="G17" i="5"/>
  <c r="G16" i="5"/>
  <c r="B17" i="5" s="1"/>
  <c r="D17" i="5" s="1"/>
  <c r="G8" i="5"/>
  <c r="B9" i="5" s="1"/>
  <c r="D9" i="5" s="1"/>
  <c r="B10" i="5" s="1"/>
  <c r="B11" i="5" s="1"/>
  <c r="D11" i="5" s="1"/>
  <c r="B12" i="5" s="1"/>
  <c r="D21" i="8" l="1"/>
  <c r="B40" i="8"/>
  <c r="D40" i="8" s="1"/>
  <c r="B41" i="8" s="1"/>
  <c r="D41" i="8" s="1"/>
  <c r="B42" i="8" s="1"/>
  <c r="D42" i="8" s="1"/>
  <c r="B43" i="8" s="1"/>
  <c r="D43" i="8" s="1"/>
  <c r="B44" i="8" s="1"/>
  <c r="D29" i="8"/>
  <c r="B30" i="8" s="1"/>
  <c r="D30" i="8" s="1"/>
  <c r="B31" i="8" s="1"/>
  <c r="B10" i="8"/>
  <c r="D10" i="8" s="1"/>
  <c r="B11" i="8" s="1"/>
  <c r="D11" i="8" s="1"/>
  <c r="B12" i="8" s="1"/>
  <c r="D12" i="8" s="1"/>
  <c r="B13" i="8" s="1"/>
  <c r="D13" i="8" s="1"/>
  <c r="B14" i="8" s="1"/>
  <c r="D14" i="8" s="1"/>
  <c r="B15" i="8" s="1"/>
  <c r="B40" i="6"/>
  <c r="B68" i="6"/>
  <c r="B45" i="6"/>
  <c r="D45" i="6" s="1"/>
  <c r="B46" i="6" s="1"/>
  <c r="D46" i="6" s="1"/>
  <c r="B47" i="6" s="1"/>
  <c r="D47" i="6" s="1"/>
  <c r="B48" i="6" s="1"/>
  <c r="D48" i="6" s="1"/>
  <c r="B49" i="6" s="1"/>
  <c r="D49" i="6" s="1"/>
  <c r="B50" i="6" s="1"/>
  <c r="B37" i="5"/>
  <c r="D37" i="5" s="1"/>
  <c r="B38" i="5" s="1"/>
  <c r="D38" i="5" s="1"/>
  <c r="B39" i="5" s="1"/>
  <c r="D39" i="5" s="1"/>
  <c r="B40" i="5" s="1"/>
  <c r="B18" i="6"/>
  <c r="D18" i="6" s="1"/>
  <c r="B19" i="6" s="1"/>
  <c r="D19" i="6" s="1"/>
  <c r="B20" i="6" s="1"/>
  <c r="D20" i="6" s="1"/>
  <c r="B21" i="6" s="1"/>
  <c r="D21" i="6" s="1"/>
  <c r="B22" i="6" s="1"/>
  <c r="D22" i="6" s="1"/>
  <c r="B23" i="6" s="1"/>
  <c r="B56" i="5"/>
  <c r="D56" i="5" s="1"/>
  <c r="B57" i="5" s="1"/>
  <c r="B12" i="6"/>
  <c r="D12" i="6" s="1"/>
  <c r="B13" i="6" s="1"/>
  <c r="B45" i="5"/>
  <c r="D45" i="5" s="1"/>
  <c r="B46" i="5" s="1"/>
  <c r="D46" i="5" s="1"/>
  <c r="B47" i="5" s="1"/>
  <c r="D47" i="5" s="1"/>
  <c r="B48" i="5" s="1"/>
  <c r="D48" i="5" s="1"/>
  <c r="B18" i="5"/>
  <c r="D18" i="5" s="1"/>
  <c r="B19" i="5" s="1"/>
  <c r="D19" i="5" s="1"/>
  <c r="B20" i="5" s="1"/>
  <c r="D20" i="5" s="1"/>
  <c r="B21" i="5" s="1"/>
  <c r="D21" i="5" s="1"/>
  <c r="B22" i="5" s="1"/>
  <c r="D22" i="5" s="1"/>
  <c r="B23" i="5" s="1"/>
  <c r="B64" i="7"/>
  <c r="B35" i="7"/>
  <c r="D35" i="7" s="1"/>
  <c r="B25" i="7"/>
  <c r="D25" i="7" s="1"/>
  <c r="B18" i="7"/>
  <c r="D18" i="7" s="1"/>
  <c r="B55" i="7"/>
  <c r="D55" i="7" s="1"/>
  <c r="B49" i="5" l="1"/>
  <c r="D49" i="5" s="1"/>
  <c r="B50" i="5" s="1"/>
  <c r="D50" i="5" s="1"/>
  <c r="B51" i="5" s="1"/>
  <c r="D57" i="5"/>
  <c r="B58" i="5" s="1"/>
  <c r="D58" i="5" s="1"/>
  <c r="B59" i="5" s="1"/>
  <c r="D59" i="5" s="1"/>
  <c r="D12" i="5"/>
  <c r="B13" i="5" s="1"/>
  <c r="B63" i="6"/>
  <c r="B32" i="8"/>
  <c r="D32" i="8" s="1"/>
  <c r="B33" i="8" s="1"/>
  <c r="B56" i="7"/>
  <c r="D56" i="7" s="1"/>
  <c r="B36" i="7"/>
  <c r="D36" i="7" s="1"/>
  <c r="B37" i="7" s="1"/>
  <c r="B26" i="7"/>
  <c r="D26" i="7" s="1"/>
  <c r="B19" i="7"/>
  <c r="D19" i="7" s="1"/>
  <c r="B20" i="7" s="1"/>
  <c r="D37" i="7" l="1"/>
  <c r="B38" i="7" s="1"/>
  <c r="D38" i="7" s="1"/>
  <c r="B39" i="7" s="1"/>
  <c r="B60" i="5"/>
  <c r="D60" i="5" s="1"/>
  <c r="B57" i="7"/>
  <c r="D57" i="7" s="1"/>
  <c r="B27" i="7"/>
  <c r="D27" i="7" s="1"/>
  <c r="B12" i="7"/>
  <c r="B44" i="7"/>
  <c r="D44" i="7" s="1"/>
  <c r="B61" i="5" l="1"/>
  <c r="D61" i="5" s="1"/>
  <c r="D12" i="7"/>
  <c r="B13" i="7" s="1"/>
  <c r="B58" i="7"/>
  <c r="D58" i="7" s="1"/>
  <c r="B59" i="7" s="1"/>
  <c r="B45" i="7"/>
  <c r="D45" i="7" s="1"/>
  <c r="B46" i="7" s="1"/>
  <c r="B28" i="7"/>
  <c r="D28" i="7" s="1"/>
  <c r="D46" i="7" l="1"/>
  <c r="B47" i="7" s="1"/>
  <c r="D47" i="7" s="1"/>
  <c r="B62" i="5"/>
  <c r="D62" i="5" l="1"/>
  <c r="B63" i="5" s="1"/>
  <c r="B29" i="7"/>
  <c r="D63" i="5" l="1"/>
  <c r="B64" i="5" s="1"/>
  <c r="D29" i="7"/>
  <c r="B30" i="7" s="1"/>
  <c r="D48" i="7"/>
  <c r="B49" i="7" l="1"/>
  <c r="D49" i="7" s="1"/>
  <c r="B50" i="7" l="1"/>
  <c r="D33" i="8"/>
  <c r="B34" i="8" s="1"/>
  <c r="D34" i="8" s="1"/>
  <c r="B35" i="8" s="1"/>
  <c r="B22" i="8"/>
  <c r="D22" i="8" s="1"/>
  <c r="B23" i="8" s="1"/>
  <c r="D23" i="8" s="1"/>
  <c r="B24" i="8" s="1"/>
  <c r="D24" i="8" s="1"/>
  <c r="B25" i="8" s="1"/>
</calcChain>
</file>

<file path=xl/sharedStrings.xml><?xml version="1.0" encoding="utf-8"?>
<sst xmlns="http://schemas.openxmlformats.org/spreadsheetml/2006/main" count="903" uniqueCount="282">
  <si>
    <t>Information:</t>
  </si>
  <si>
    <t>KABS</t>
  </si>
  <si>
    <t>Hytte</t>
  </si>
  <si>
    <t>Tur 1/2</t>
  </si>
  <si>
    <t>Addresse</t>
  </si>
  <si>
    <t>Tlf</t>
  </si>
  <si>
    <t xml:space="preserve"> </t>
  </si>
  <si>
    <t>Port Arthur</t>
  </si>
  <si>
    <t>Solevadvej 5, 5690 Tommerup</t>
  </si>
  <si>
    <t>Ingeborg</t>
  </si>
  <si>
    <t>Svanevej 20, Store Havelse Strand, 3310 Ølsted</t>
  </si>
  <si>
    <t>45 min</t>
  </si>
  <si>
    <t>30 min</t>
  </si>
  <si>
    <t>Farmen</t>
  </si>
  <si>
    <t>Strandbakken 82, 4736 Karrebæksminde</t>
  </si>
  <si>
    <t>Frokost</t>
  </si>
  <si>
    <t>Aftensmad</t>
  </si>
  <si>
    <t>Klintehytten</t>
  </si>
  <si>
    <t>Strandbakken 145, 4700 Næstved</t>
  </si>
  <si>
    <t>Fagerkærsvej 14, 3630 Jægerspris</t>
  </si>
  <si>
    <t>Weekend</t>
  </si>
  <si>
    <t>Skovbrynet</t>
  </si>
  <si>
    <t>Ørsbjerg Skovvej 21, 5560 Aarup</t>
  </si>
  <si>
    <t>Højbjerg</t>
  </si>
  <si>
    <t>Langøvej 272, 5390 Martofte</t>
  </si>
  <si>
    <t>Klinteborg</t>
  </si>
  <si>
    <t>Ribsvej 9, 4540 Fårevejle</t>
  </si>
  <si>
    <t>Campus Tur</t>
  </si>
  <si>
    <t>Egegården</t>
  </si>
  <si>
    <t>Glædebjergvej 9, 4330 Hvalsø</t>
  </si>
  <si>
    <t>Fønsborg</t>
  </si>
  <si>
    <t>Gl. Fønsvej 3, 5580 Nørre Aaby</t>
  </si>
  <si>
    <t>Lyngborgen</t>
  </si>
  <si>
    <t>Enebærvej 4, 4560 Vig</t>
  </si>
  <si>
    <t>Dag 1 (Lørdag)</t>
  </si>
  <si>
    <t>Ankomst</t>
  </si>
  <si>
    <t>Afgang</t>
  </si>
  <si>
    <t>Note</t>
  </si>
  <si>
    <t>Route</t>
  </si>
  <si>
    <t>DTU Bygning 101</t>
  </si>
  <si>
    <t>Egegården - Pedersborg</t>
  </si>
  <si>
    <t>Pedersborg - Klintehytten</t>
  </si>
  <si>
    <t>Klintehytten - Farmen</t>
  </si>
  <si>
    <t>Aftensmad (efter oplæg)</t>
  </si>
  <si>
    <t>Farmen - DTU</t>
  </si>
  <si>
    <t>Dag 2 (Søndag)</t>
  </si>
  <si>
    <t>DTU - Højbjerg</t>
  </si>
  <si>
    <t>English</t>
  </si>
  <si>
    <t>Højbjerg - Port Arthur</t>
  </si>
  <si>
    <t>Port Arthur - Skovbrynet</t>
  </si>
  <si>
    <t>Skovbrynet - Fønsborg</t>
  </si>
  <si>
    <t>Dag 3 (Mandag)</t>
  </si>
  <si>
    <t>Frokost (efter oplæg)</t>
  </si>
  <si>
    <t>Tolv Ege</t>
  </si>
  <si>
    <t>Klinteborg - Sejerborg</t>
  </si>
  <si>
    <t>Dag 4 (Tirsdag)</t>
  </si>
  <si>
    <t>Dag 5 (Onsdag)</t>
  </si>
  <si>
    <t>Dag 6 (Torsdag)</t>
  </si>
  <si>
    <t>Guide til IDA tur</t>
  </si>
  <si>
    <t>IDA</t>
  </si>
  <si>
    <t>Dekan</t>
  </si>
  <si>
    <t>Adar Alan Benli</t>
  </si>
  <si>
    <t>Alan Yang</t>
  </si>
  <si>
    <t>Annemarie Louw-Pedersen</t>
  </si>
  <si>
    <t>August Weijers</t>
  </si>
  <si>
    <t>Emil Hovgaard Wrona Olsen</t>
  </si>
  <si>
    <t>Emil Nymark Trangeled</t>
  </si>
  <si>
    <t>Henrik Gjerding Hynkemejer</t>
  </si>
  <si>
    <t>Ida Cecilie Hoielt</t>
  </si>
  <si>
    <t>Isabella Hochstenbach Fink-Jensen</t>
  </si>
  <si>
    <t>Jacob Hagen Pedersen</t>
  </si>
  <si>
    <t>Jean-Victor Leif Joseph Bendixen-Fernex de Mongex</t>
  </si>
  <si>
    <t>Jonas Bøttzauw Pedersen</t>
  </si>
  <si>
    <t>Jonas Matthiesen</t>
  </si>
  <si>
    <t>Jonathan Schmidt Højlev</t>
  </si>
  <si>
    <t>Liv Didi</t>
  </si>
  <si>
    <t>Michail Philip Harmandjiev (Mimo)</t>
  </si>
  <si>
    <t>Mike Linde</t>
  </si>
  <si>
    <t>Monica Diaz Hansen</t>
  </si>
  <si>
    <t>Nick Sommer</t>
  </si>
  <si>
    <t>Oliver Koch</t>
  </si>
  <si>
    <t>Oliver Springborg</t>
  </si>
  <si>
    <t>Otto Westy Rasmussen</t>
  </si>
  <si>
    <t>Pernille Christie</t>
  </si>
  <si>
    <t>Pernille Diana Vinding Jönsson</t>
  </si>
  <si>
    <t>Rasmus Holm Høyrup</t>
  </si>
  <si>
    <t>Rasmus Sigurd Sundin</t>
  </si>
  <si>
    <t>Signe Staun</t>
  </si>
  <si>
    <t>Silas Lasak Hedeboe</t>
  </si>
  <si>
    <t>Tobias Lopez Sejersen Christensen</t>
  </si>
  <si>
    <t>William Sommer</t>
  </si>
  <si>
    <t>Xandra Huryn</t>
  </si>
  <si>
    <t>OneDay</t>
  </si>
  <si>
    <t>28 83 68 33</t>
  </si>
  <si>
    <t>42 15 93 88</t>
  </si>
  <si>
    <t>60 22 29 96</t>
  </si>
  <si>
    <t>41 12 14 33</t>
  </si>
  <si>
    <t>23 36 75 02</t>
  </si>
  <si>
    <t>22 26 58 31</t>
  </si>
  <si>
    <t>29 65 68 64</t>
  </si>
  <si>
    <t>93 99 24 01</t>
  </si>
  <si>
    <t>42 78 19 75</t>
  </si>
  <si>
    <t>26 60 38 22</t>
  </si>
  <si>
    <t>50 39 21 79</t>
  </si>
  <si>
    <t>53 35 70 17</t>
  </si>
  <si>
    <t>21 73 91 50</t>
  </si>
  <si>
    <t>31 40 17 20</t>
  </si>
  <si>
    <t>51 20 80 32</t>
  </si>
  <si>
    <t>91 81 62 53</t>
  </si>
  <si>
    <t>27 62 17 23</t>
  </si>
  <si>
    <t>23 23 33 41</t>
  </si>
  <si>
    <t>50 54 69 55</t>
  </si>
  <si>
    <t>50 54 85 65</t>
  </si>
  <si>
    <t>31 53 33 91</t>
  </si>
  <si>
    <t>42 43 02 10</t>
  </si>
  <si>
    <t>23 44 32 45</t>
  </si>
  <si>
    <t>41 13 63 90</t>
  </si>
  <si>
    <t>71 70 65 05</t>
  </si>
  <si>
    <t>41 25 49 32</t>
  </si>
  <si>
    <t>40 61 20 68</t>
  </si>
  <si>
    <t>61 46 47 97</t>
  </si>
  <si>
    <t>42 20 55 00</t>
  </si>
  <si>
    <t>31 13 66 36</t>
  </si>
  <si>
    <t>40 20 40 84</t>
  </si>
  <si>
    <t>Hylkedam</t>
  </si>
  <si>
    <t>Egebjerghytten</t>
  </si>
  <si>
    <t>Hylkedamvej 54, 5591 Gelsted</t>
  </si>
  <si>
    <t>Tørvelong 22, 5771 Stenstrup</t>
  </si>
  <si>
    <t>Guide til B22 tur</t>
  </si>
  <si>
    <t>Adresse</t>
  </si>
  <si>
    <t>Det vil sige at der skal huskes penge til billet over broen.</t>
  </si>
  <si>
    <t>B22</t>
  </si>
  <si>
    <t>Find 101 ;)</t>
  </si>
  <si>
    <t>Ø</t>
  </si>
  <si>
    <t>Sjælland</t>
  </si>
  <si>
    <t>Fyn</t>
  </si>
  <si>
    <t>Dag 2 (Søndag) Fyn dag</t>
  </si>
  <si>
    <t>Dag 5 (Onsdag) Fyn dag</t>
  </si>
  <si>
    <t>Højbjerg - Fønsborg</t>
  </si>
  <si>
    <t>Fønsborg - Hylkedam</t>
  </si>
  <si>
    <t>Hylkedam - Skovbrynet</t>
  </si>
  <si>
    <t>Skovbrynet - Port Arthur</t>
  </si>
  <si>
    <t>Port Arthur - Egebjerghytten</t>
  </si>
  <si>
    <t>Egebjerghytten - DTU</t>
  </si>
  <si>
    <t>Dag 7 (Fredag)</t>
  </si>
  <si>
    <t>Sejerborg - Campus Tur</t>
  </si>
  <si>
    <t>Deres første dag</t>
  </si>
  <si>
    <t>Ingeborg - Klinteborg</t>
  </si>
  <si>
    <t>Lyngbyborg</t>
  </si>
  <si>
    <t>DTU - Egegården</t>
  </si>
  <si>
    <t>Køretid</t>
  </si>
  <si>
    <t>DTU - Ingeborg</t>
  </si>
  <si>
    <t>DTU - Lyngbyborg</t>
  </si>
  <si>
    <t>Lyngbyborg - Ingeborg</t>
  </si>
  <si>
    <t>Tolv Ege - Lyngborgen</t>
  </si>
  <si>
    <t>Ingeborg - Tolv Ege</t>
  </si>
  <si>
    <t>Lyngborgen - Sejerborg</t>
  </si>
  <si>
    <t>Sejerborg - Klinteborg</t>
  </si>
  <si>
    <t>Klinteborg - Pedersborg</t>
  </si>
  <si>
    <t>Pedersborg - Egegården</t>
  </si>
  <si>
    <t>Egegården - DTU</t>
  </si>
  <si>
    <t>DTU - Klintehytten</t>
  </si>
  <si>
    <t>Hylkedam - DTU</t>
  </si>
  <si>
    <t>Aftensmad (inden oplæg)</t>
  </si>
  <si>
    <t>Frokost (inden oplæg)</t>
  </si>
  <si>
    <t>Ballerup - Lyngby</t>
  </si>
  <si>
    <t>Farmen - Ballerup</t>
  </si>
  <si>
    <t>Lyngby - Ballerup</t>
  </si>
  <si>
    <t>Link til hele routen</t>
  </si>
  <si>
    <t>Guide til Dekan tur</t>
  </si>
  <si>
    <t>Dag 3 (Mandag) Fyn dag</t>
  </si>
  <si>
    <t>Dag 6 (Torsdag) Fyn dag</t>
  </si>
  <si>
    <t>Klinteborg - Klintehytten</t>
  </si>
  <si>
    <t>Lyngbyborg - Ballerup</t>
  </si>
  <si>
    <t>Ballerup - Egegården</t>
  </si>
  <si>
    <t>DTU - Campus Tur</t>
  </si>
  <si>
    <t>English | Frokost (efter oplæg)</t>
  </si>
  <si>
    <t>Hylkedam - Pedersborg</t>
  </si>
  <si>
    <t>Pedersborg - DTU</t>
  </si>
  <si>
    <t>DTU Lyngby</t>
  </si>
  <si>
    <t>DTU Ballerup</t>
  </si>
  <si>
    <t>Skovmosen 13, 3450 Lillerød</t>
  </si>
  <si>
    <t>Data til automatiske udregninger</t>
  </si>
  <si>
    <t>Frokost tid</t>
  </si>
  <si>
    <t>Aftensmad tid</t>
  </si>
  <si>
    <t>Bestyrelse tid</t>
  </si>
  <si>
    <t>IDA tid</t>
  </si>
  <si>
    <t>Dekan tid</t>
  </si>
  <si>
    <t>Tid pr. Hytte - Dekan</t>
  </si>
  <si>
    <t>Der er afsat følgende tid til de forskellige aktiviteter:</t>
  </si>
  <si>
    <t xml:space="preserve">Til højre er der en liste af KABS samt deres hytte, og telefon nr., i tilfælde af der sker noget. </t>
  </si>
  <si>
    <t>Hvis der sker noget stort, så ring til route kontakt personen nedenunder:</t>
  </si>
  <si>
    <t>English Sober</t>
  </si>
  <si>
    <t>Sejerborg - Lyngborgen</t>
  </si>
  <si>
    <t>Lyngborgen - Tolv Ege</t>
  </si>
  <si>
    <t>Tolv Ege - Ingeborg</t>
  </si>
  <si>
    <t>Ingeborg - Lyngbyborg</t>
  </si>
  <si>
    <t>Lyngbyborg - DTU</t>
  </si>
  <si>
    <t>Pedersborg - Klinteborg</t>
  </si>
  <si>
    <t>English |Aftensmad (efter oplæg)</t>
  </si>
  <si>
    <t>Hav fyldt tank hver morgen (dvs. Fyld enten på aftenen før eller om morgenen)</t>
  </si>
  <si>
    <t>Det skal også huskes at nogle af hytterne ligger på Fyn (se hytteoversigt til højre).</t>
  </si>
  <si>
    <t>Spis frokost på forhånd</t>
  </si>
  <si>
    <t>Jonathan Højlev, KABS - Tlf: 31 40 17 20</t>
  </si>
  <si>
    <t>Guide til LGBT tur</t>
  </si>
  <si>
    <t>LGBT</t>
  </si>
  <si>
    <t>LGBT tid</t>
  </si>
  <si>
    <t>Dag 1 (Mandag) Fyn dag</t>
  </si>
  <si>
    <t>Dag 2 (Tirsdag)</t>
  </si>
  <si>
    <t>Dag 5 (Fredag)</t>
  </si>
  <si>
    <t>DTU - Fønsborg</t>
  </si>
  <si>
    <t>Hylkedam - Fønsborg</t>
  </si>
  <si>
    <t>Port Arthur - Højbjerg</t>
  </si>
  <si>
    <t>Højbjerg - Farmen</t>
  </si>
  <si>
    <t>Klinteborg - Lyngborgen</t>
  </si>
  <si>
    <t>Pedersborg - Sejerborg</t>
  </si>
  <si>
    <t>Dag 3 (Onsdag)</t>
  </si>
  <si>
    <t>Dag 4 (Torsdag) Fyn dag</t>
  </si>
  <si>
    <t>Port Arthur - Campus Tur</t>
  </si>
  <si>
    <t>Farmen - Egegården</t>
  </si>
  <si>
    <t>Tolv Ege - Pedersborg</t>
  </si>
  <si>
    <t>Klinteborg - Lyngbyborg</t>
  </si>
  <si>
    <t>DTU - Lyngborgen</t>
  </si>
  <si>
    <t>Højbjerg - DTU</t>
  </si>
  <si>
    <t>Bygning 116; ellers ring</t>
  </si>
  <si>
    <t>Bygning 116. Aftensmad efter</t>
  </si>
  <si>
    <t>Colleruphus</t>
  </si>
  <si>
    <t>DTU - Colleruphus</t>
  </si>
  <si>
    <t>Colleruphus - Egegården</t>
  </si>
  <si>
    <t>Egegården - Klinteborg</t>
  </si>
  <si>
    <t>Colleruphus - Ingeborg</t>
  </si>
  <si>
    <t>101 - 116</t>
  </si>
  <si>
    <t>Klinteborg - Egegården</t>
  </si>
  <si>
    <t>Pause; Denne rustur er flyttet</t>
  </si>
  <si>
    <t>Klinteborg - DTU</t>
  </si>
  <si>
    <t>English (de er lige ankommet)</t>
  </si>
  <si>
    <t>Hylkedam - Klintehytten</t>
  </si>
  <si>
    <t>Klintehytten - DTU</t>
  </si>
  <si>
    <t>Højbjerg - Klintehytten</t>
  </si>
  <si>
    <t>DTU - Tolv Ege</t>
  </si>
  <si>
    <t>Tolv Ege - Klintehytten</t>
  </si>
  <si>
    <t>Lang frokost (11:40-12:40)</t>
  </si>
  <si>
    <t>Tolv Ege - DTU</t>
  </si>
  <si>
    <t>Ingeborg - Colleruphus</t>
  </si>
  <si>
    <t>Colleruphus - Klintehytten</t>
  </si>
  <si>
    <t>Ingeborg - Klintehytten</t>
  </si>
  <si>
    <t>Colleruphus - DTU</t>
  </si>
  <si>
    <t>English (Frokost)</t>
  </si>
  <si>
    <t>Egegården - Klintehytten</t>
  </si>
  <si>
    <t>Pause 50 min</t>
  </si>
  <si>
    <t>Rip Sejerborg</t>
  </si>
  <si>
    <t>Pause 60 min</t>
  </si>
  <si>
    <t>Pause 30 min</t>
  </si>
  <si>
    <t>Can stay for longer lunch</t>
  </si>
  <si>
    <t>Aftensmad (festmiddag) efter</t>
  </si>
  <si>
    <t>Pause 35 min</t>
  </si>
  <si>
    <t>Pause 65 min</t>
  </si>
  <si>
    <t>Lyngborgen - Klinteborg</t>
  </si>
  <si>
    <t>Egegården - Colleruphus</t>
  </si>
  <si>
    <t>116 - Kemitorvet</t>
  </si>
  <si>
    <t>Tonneshøj</t>
  </si>
  <si>
    <t>Høje Sandbjergvej 11D, 2840 Holte</t>
  </si>
  <si>
    <t>Tonneshøjvej 46, 6100 Haderslev</t>
  </si>
  <si>
    <t>Jylland</t>
  </si>
  <si>
    <t>DTU Ballerup eller DTU Lyngby</t>
  </si>
  <si>
    <t>1.5 &amp; 2.5</t>
  </si>
  <si>
    <t>Guide til Dekan, B22, IDA og DTU LGBTQ+ køretur</t>
  </si>
  <si>
    <t xml:space="preserve">Denne guide er til B22 + IDA + Dekanen + DTU LGBTQ+, med 4 forskellige ark. </t>
  </si>
  <si>
    <t xml:space="preserve">Arkene står i rækkefølgen B22, IDA, Dekanen, LGBT. </t>
  </si>
  <si>
    <t>Tid pr. Hytte - B22/IDA/LGBT</t>
  </si>
  <si>
    <t>Vigtige konstanter</t>
  </si>
  <si>
    <t>Tolv Ege har frokost</t>
  </si>
  <si>
    <t>Egegården - Ingeborg</t>
  </si>
  <si>
    <t>Ingeborg - DTU</t>
  </si>
  <si>
    <t>DTU - Klinteborg</t>
  </si>
  <si>
    <t>Bygning 116</t>
  </si>
  <si>
    <t>Egebjerghytten - Tonneshøj</t>
  </si>
  <si>
    <t>Tonneshøj - DTU</t>
  </si>
  <si>
    <t>Jaa I gjorde det!</t>
  </si>
  <si>
    <t>Alkoholfri | Frokost</t>
  </si>
  <si>
    <t>Evt pause til kl 17:05</t>
  </si>
  <si>
    <t>Klinteborg - Ingeborg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</si>
</sst>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6" x14ac:knownFonts="1">
    <font>
      <sz val="11"/>
      <color theme="1"/>
      <name val="Arial"/>
    </font>
    <font>
      <u/>
      <sz val="11"/>
      <color theme="10"/>
      <name val="Arial"/>
    </font>
    <font>
      <sz val="11"/>
      <color theme="1"/>
      <name val="Calibri"/>
      <family val="2"/>
      <scheme val="major"/>
    </font>
    <font>
      <sz val="8"/>
      <name val="Arial"/>
      <family val="2"/>
    </font>
    <font>
      <sz val="24"/>
      <color theme="1"/>
      <name val="Calibri"/>
      <family val="2"/>
      <scheme val="major"/>
    </font>
    <font>
      <sz val="18"/>
      <color theme="1"/>
      <name val="Calibri"/>
      <family val="2"/>
      <scheme val="major"/>
    </font>
    <font>
      <sz val="14"/>
      <color theme="1"/>
      <name val="Calibri"/>
      <family val="2"/>
      <scheme val="major"/>
    </font>
    <font>
      <b/>
      <sz val="14"/>
      <color theme="1"/>
      <name val="Calibri"/>
      <family val="2"/>
      <scheme val="major"/>
    </font>
    <font>
      <sz val="16"/>
      <color theme="1"/>
      <name val="Calibri"/>
      <family val="2"/>
      <scheme val="major"/>
    </font>
    <font>
      <u/>
      <sz val="11"/>
      <color theme="10"/>
      <name val="Calibri"/>
      <family val="2"/>
      <scheme val="major"/>
    </font>
    <font>
      <b/>
      <u/>
      <sz val="11"/>
      <color theme="10"/>
      <name val="Arial"/>
      <family val="2"/>
    </font>
    <font>
      <sz val="11"/>
      <name val="Calibri"/>
      <family val="2"/>
      <scheme val="major"/>
    </font>
    <font>
      <b/>
      <sz val="15"/>
      <color theme="1"/>
      <name val="Calibri"/>
      <family val="2"/>
      <scheme val="major"/>
    </font>
    <font>
      <sz val="12"/>
      <color theme="1"/>
      <name val="Calibri"/>
      <family val="2"/>
      <scheme val="major"/>
    </font>
    <font>
      <i/>
      <sz val="11"/>
      <color theme="1"/>
      <name val="Calibri"/>
      <family val="2"/>
      <scheme val="major"/>
    </font>
    <font>
      <b/>
      <sz val="11"/>
      <color theme="1"/>
      <name val="Calibri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D9E2F3"/>
        <bgColor rgb="FFD9E2F3"/>
      </patternFill>
    </fill>
    <fill>
      <patternFill patternType="solid">
        <fgColor rgb="FFFF7C80"/>
        <bgColor rgb="FFFF7C80"/>
      </patternFill>
    </fill>
    <fill>
      <patternFill patternType="solid">
        <fgColor theme="4" tint="0.79998168889431442"/>
        <bgColor rgb="FFD9E2F3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7C80"/>
        <bgColor indexed="64"/>
      </patternFill>
    </fill>
  </fills>
  <borders count="5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0">
    <xf numFmtId="0" fontId="0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4" fillId="2" borderId="7" xfId="0" applyFont="1" applyFill="1" applyBorder="1" applyAlignment="1">
      <alignment horizontal="center"/>
    </xf>
    <xf numFmtId="0" fontId="4" fillId="2" borderId="4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left"/>
    </xf>
    <xf numFmtId="0" fontId="2" fillId="3" borderId="16" xfId="0" applyFont="1" applyFill="1" applyBorder="1" applyAlignment="1">
      <alignment horizontal="center" vertical="center"/>
    </xf>
    <xf numFmtId="20" fontId="2" fillId="3" borderId="16" xfId="0" applyNumberFormat="1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6" xfId="0" applyFont="1" applyFill="1" applyBorder="1"/>
    <xf numFmtId="0" fontId="2" fillId="3" borderId="27" xfId="0" applyFont="1" applyFill="1" applyBorder="1"/>
    <xf numFmtId="0" fontId="6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2" fillId="0" borderId="0" xfId="0" applyFont="1" applyAlignment="1"/>
    <xf numFmtId="0" fontId="6" fillId="0" borderId="0" xfId="0" applyFont="1" applyAlignment="1">
      <alignment horizontal="center"/>
    </xf>
    <xf numFmtId="0" fontId="2" fillId="0" borderId="0" xfId="0" applyFont="1"/>
    <xf numFmtId="0" fontId="8" fillId="3" borderId="31" xfId="0" applyFont="1" applyFill="1" applyBorder="1"/>
    <xf numFmtId="0" fontId="2" fillId="0" borderId="21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20" fontId="2" fillId="0" borderId="22" xfId="0" applyNumberFormat="1" applyFont="1" applyBorder="1" applyAlignment="1">
      <alignment horizontal="center"/>
    </xf>
    <xf numFmtId="20" fontId="2" fillId="0" borderId="23" xfId="0" applyNumberFormat="1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20" fontId="2" fillId="0" borderId="34" xfId="0" applyNumberFormat="1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20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2" fillId="3" borderId="31" xfId="0" applyFont="1" applyFill="1" applyBorder="1"/>
    <xf numFmtId="20" fontId="2" fillId="0" borderId="21" xfId="0" applyNumberFormat="1" applyFont="1" applyBorder="1" applyAlignment="1">
      <alignment horizontal="center"/>
    </xf>
    <xf numFmtId="20" fontId="2" fillId="3" borderId="4" xfId="0" applyNumberFormat="1" applyFont="1" applyFill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3" borderId="15" xfId="0" applyFont="1" applyFill="1" applyBorder="1" applyAlignment="1">
      <alignment horizontal="left"/>
    </xf>
    <xf numFmtId="0" fontId="2" fillId="3" borderId="15" xfId="0" applyFont="1" applyFill="1" applyBorder="1" applyAlignment="1">
      <alignment horizontal="center" vertical="center"/>
    </xf>
    <xf numFmtId="20" fontId="2" fillId="3" borderId="15" xfId="0" applyNumberFormat="1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35" xfId="0" applyFont="1" applyFill="1" applyBorder="1" applyAlignment="1">
      <alignment horizontal="center"/>
    </xf>
    <xf numFmtId="0" fontId="2" fillId="3" borderId="4" xfId="0" applyFont="1" applyFill="1" applyBorder="1"/>
    <xf numFmtId="0" fontId="6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9" fillId="0" borderId="23" xfId="1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3" borderId="32" xfId="0" applyFont="1" applyFill="1" applyBorder="1"/>
    <xf numFmtId="0" fontId="6" fillId="0" borderId="7" xfId="0" applyFont="1" applyBorder="1" applyAlignment="1">
      <alignment horizontal="center"/>
    </xf>
    <xf numFmtId="20" fontId="2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20" fontId="2" fillId="3" borderId="7" xfId="0" applyNumberFormat="1" applyFont="1" applyFill="1" applyBorder="1" applyAlignment="1">
      <alignment horizontal="center"/>
    </xf>
    <xf numFmtId="0" fontId="5" fillId="3" borderId="24" xfId="0" applyFont="1" applyFill="1" applyBorder="1" applyAlignment="1">
      <alignment horizontal="left"/>
    </xf>
    <xf numFmtId="0" fontId="2" fillId="3" borderId="24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/>
    </xf>
    <xf numFmtId="0" fontId="2" fillId="3" borderId="36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3" borderId="20" xfId="0" applyFont="1" applyFill="1" applyBorder="1"/>
    <xf numFmtId="0" fontId="6" fillId="0" borderId="37" xfId="0" applyFont="1" applyBorder="1" applyAlignment="1">
      <alignment horizontal="center"/>
    </xf>
    <xf numFmtId="0" fontId="9" fillId="0" borderId="26" xfId="1" applyFont="1" applyBorder="1" applyAlignment="1">
      <alignment horizontal="center"/>
    </xf>
    <xf numFmtId="0" fontId="10" fillId="0" borderId="23" xfId="1" applyFont="1" applyBorder="1" applyAlignment="1">
      <alignment horizontal="center"/>
    </xf>
    <xf numFmtId="0" fontId="10" fillId="0" borderId="25" xfId="1" applyFont="1" applyBorder="1" applyAlignment="1">
      <alignment horizontal="center"/>
    </xf>
    <xf numFmtId="0" fontId="2" fillId="0" borderId="23" xfId="0" applyNumberFormat="1" applyFont="1" applyBorder="1" applyAlignment="1">
      <alignment horizontal="center"/>
    </xf>
    <xf numFmtId="164" fontId="2" fillId="0" borderId="0" xfId="0" applyNumberFormat="1" applyFont="1" applyAlignment="1"/>
    <xf numFmtId="20" fontId="2" fillId="0" borderId="0" xfId="0" applyNumberFormat="1" applyFont="1" applyAlignment="1"/>
    <xf numFmtId="0" fontId="11" fillId="0" borderId="23" xfId="1" applyFont="1" applyBorder="1" applyAlignment="1">
      <alignment horizontal="center"/>
    </xf>
    <xf numFmtId="0" fontId="2" fillId="3" borderId="4" xfId="0" applyFont="1" applyFill="1" applyBorder="1" applyAlignment="1"/>
    <xf numFmtId="0" fontId="12" fillId="2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7" fillId="3" borderId="4" xfId="0" applyFont="1" applyFill="1" applyBorder="1"/>
    <xf numFmtId="20" fontId="7" fillId="5" borderId="8" xfId="0" applyNumberFormat="1" applyFont="1" applyFill="1" applyBorder="1" applyAlignment="1">
      <alignment horizontal="left"/>
    </xf>
    <xf numFmtId="0" fontId="2" fillId="6" borderId="0" xfId="0" applyFont="1" applyFill="1" applyAlignment="1"/>
    <xf numFmtId="20" fontId="2" fillId="5" borderId="4" xfId="0" applyNumberFormat="1" applyFont="1" applyFill="1" applyBorder="1" applyAlignment="1"/>
    <xf numFmtId="0" fontId="2" fillId="5" borderId="4" xfId="0" applyFont="1" applyFill="1" applyBorder="1" applyAlignment="1"/>
    <xf numFmtId="0" fontId="8" fillId="3" borderId="4" xfId="0" applyFont="1" applyFill="1" applyBorder="1"/>
    <xf numFmtId="0" fontId="9" fillId="3" borderId="4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2" fillId="5" borderId="4" xfId="0" applyFont="1" applyFill="1" applyBorder="1"/>
    <xf numFmtId="0" fontId="9" fillId="5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20" fontId="2" fillId="3" borderId="4" xfId="0" applyNumberFormat="1" applyFont="1" applyFill="1" applyBorder="1" applyAlignment="1">
      <alignment horizontal="left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left"/>
    </xf>
    <xf numFmtId="0" fontId="7" fillId="3" borderId="8" xfId="0" applyFont="1" applyFill="1" applyBorder="1" applyAlignment="1"/>
    <xf numFmtId="20" fontId="7" fillId="3" borderId="8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vertical="center" wrapText="1"/>
    </xf>
    <xf numFmtId="20" fontId="2" fillId="5" borderId="4" xfId="0" applyNumberFormat="1" applyFont="1" applyFill="1" applyBorder="1" applyAlignment="1">
      <alignment horizontal="center"/>
    </xf>
    <xf numFmtId="0" fontId="2" fillId="6" borderId="0" xfId="0" applyFont="1" applyFill="1" applyAlignment="1">
      <alignment horizontal="left"/>
    </xf>
    <xf numFmtId="0" fontId="2" fillId="6" borderId="0" xfId="0" applyFont="1" applyFill="1"/>
    <xf numFmtId="0" fontId="2" fillId="6" borderId="0" xfId="0" applyFont="1" applyFill="1" applyAlignment="1">
      <alignment horizontal="left" vertical="center"/>
    </xf>
    <xf numFmtId="14" fontId="2" fillId="6" borderId="0" xfId="0" applyNumberFormat="1" applyFont="1" applyFill="1" applyAlignment="1">
      <alignment vertical="center"/>
    </xf>
    <xf numFmtId="0" fontId="13" fillId="3" borderId="4" xfId="0" applyFont="1" applyFill="1" applyBorder="1" applyAlignment="1"/>
    <xf numFmtId="0" fontId="13" fillId="3" borderId="4" xfId="0" applyFont="1" applyFill="1" applyBorder="1"/>
    <xf numFmtId="20" fontId="13" fillId="3" borderId="4" xfId="0" applyNumberFormat="1" applyFont="1" applyFill="1" applyBorder="1" applyAlignment="1">
      <alignment horizontal="center"/>
    </xf>
    <xf numFmtId="0" fontId="13" fillId="3" borderId="4" xfId="0" applyFont="1" applyFill="1" applyBorder="1" applyAlignment="1">
      <alignment horizontal="left"/>
    </xf>
    <xf numFmtId="0" fontId="13" fillId="3" borderId="4" xfId="0" applyFont="1" applyFill="1" applyBorder="1" applyAlignment="1">
      <alignment horizontal="center"/>
    </xf>
    <xf numFmtId="20" fontId="13" fillId="3" borderId="4" xfId="0" applyNumberFormat="1" applyFont="1" applyFill="1" applyBorder="1" applyAlignment="1">
      <alignment horizontal="left"/>
    </xf>
    <xf numFmtId="0" fontId="2" fillId="7" borderId="39" xfId="0" applyFont="1" applyFill="1" applyBorder="1" applyAlignment="1"/>
    <xf numFmtId="20" fontId="2" fillId="7" borderId="40" xfId="0" applyNumberFormat="1" applyFont="1" applyFill="1" applyBorder="1" applyAlignment="1"/>
    <xf numFmtId="0" fontId="2" fillId="7" borderId="41" xfId="0" applyFont="1" applyFill="1" applyBorder="1" applyAlignment="1"/>
    <xf numFmtId="20" fontId="2" fillId="7" borderId="42" xfId="0" applyNumberFormat="1" applyFont="1" applyFill="1" applyBorder="1" applyAlignment="1"/>
    <xf numFmtId="0" fontId="2" fillId="7" borderId="43" xfId="0" applyFont="1" applyFill="1" applyBorder="1" applyAlignment="1"/>
    <xf numFmtId="20" fontId="2" fillId="7" borderId="44" xfId="0" applyNumberFormat="1" applyFont="1" applyFill="1" applyBorder="1" applyAlignment="1"/>
    <xf numFmtId="0" fontId="2" fillId="0" borderId="39" xfId="0" applyFont="1" applyBorder="1" applyAlignment="1"/>
    <xf numFmtId="164" fontId="2" fillId="0" borderId="40" xfId="0" applyNumberFormat="1" applyFont="1" applyBorder="1" applyAlignment="1"/>
    <xf numFmtId="0" fontId="2" fillId="0" borderId="41" xfId="0" applyFont="1" applyBorder="1" applyAlignment="1"/>
    <xf numFmtId="164" fontId="2" fillId="0" borderId="42" xfId="0" applyNumberFormat="1" applyFont="1" applyBorder="1" applyAlignment="1"/>
    <xf numFmtId="0" fontId="2" fillId="0" borderId="43" xfId="0" applyFont="1" applyBorder="1" applyAlignment="1"/>
    <xf numFmtId="164" fontId="2" fillId="0" borderId="44" xfId="0" applyNumberFormat="1" applyFont="1" applyBorder="1" applyAlignment="1"/>
    <xf numFmtId="0" fontId="2" fillId="0" borderId="23" xfId="0" applyFont="1" applyFill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20" fontId="14" fillId="0" borderId="23" xfId="0" applyNumberFormat="1" applyFont="1" applyBorder="1" applyAlignment="1">
      <alignment horizontal="center"/>
    </xf>
    <xf numFmtId="0" fontId="2" fillId="3" borderId="45" xfId="0" applyFont="1" applyFill="1" applyBorder="1"/>
    <xf numFmtId="0" fontId="8" fillId="3" borderId="38" xfId="0" applyFont="1" applyFill="1" applyBorder="1"/>
    <xf numFmtId="0" fontId="5" fillId="3" borderId="46" xfId="0" applyFont="1" applyFill="1" applyBorder="1" applyAlignment="1">
      <alignment horizontal="left"/>
    </xf>
    <xf numFmtId="0" fontId="2" fillId="3" borderId="38" xfId="0" applyFont="1" applyFill="1" applyBorder="1"/>
    <xf numFmtId="0" fontId="2" fillId="3" borderId="47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10" fillId="0" borderId="7" xfId="1" applyFont="1" applyFill="1" applyBorder="1" applyAlignment="1">
      <alignment horizontal="center"/>
    </xf>
    <xf numFmtId="0" fontId="10" fillId="0" borderId="48" xfId="1" applyFont="1" applyFill="1" applyBorder="1" applyAlignment="1">
      <alignment horizontal="center"/>
    </xf>
    <xf numFmtId="20" fontId="2" fillId="0" borderId="49" xfId="0" applyNumberFormat="1" applyFont="1" applyBorder="1" applyAlignment="1">
      <alignment horizontal="center"/>
    </xf>
    <xf numFmtId="0" fontId="9" fillId="0" borderId="26" xfId="1" applyFont="1" applyFill="1" applyBorder="1" applyAlignment="1">
      <alignment horizontal="center"/>
    </xf>
    <xf numFmtId="0" fontId="9" fillId="0" borderId="26" xfId="0" applyFont="1" applyBorder="1" applyAlignment="1">
      <alignment horizontal="center"/>
    </xf>
    <xf numFmtId="20" fontId="2" fillId="0" borderId="50" xfId="0" applyNumberFormat="1" applyFont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10" fillId="0" borderId="51" xfId="1" applyFont="1" applyFill="1" applyBorder="1" applyAlignment="1">
      <alignment horizontal="center"/>
    </xf>
    <xf numFmtId="0" fontId="9" fillId="0" borderId="25" xfId="1" applyFont="1" applyBorder="1" applyAlignment="1">
      <alignment horizontal="center"/>
    </xf>
    <xf numFmtId="20" fontId="15" fillId="0" borderId="23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3" borderId="7" xfId="0" applyFont="1" applyFill="1" applyBorder="1" applyAlignment="1">
      <alignment horizontal="center"/>
    </xf>
    <xf numFmtId="0" fontId="2" fillId="0" borderId="7" xfId="0" applyFont="1" applyBorder="1" applyAlignment="1"/>
    <xf numFmtId="0" fontId="9" fillId="0" borderId="7" xfId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50" xfId="0" applyFont="1" applyBorder="1" applyAlignment="1">
      <alignment horizontal="center"/>
    </xf>
    <xf numFmtId="0" fontId="10" fillId="0" borderId="26" xfId="1" applyFont="1" applyFill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9" fillId="0" borderId="50" xfId="1" applyFont="1" applyBorder="1" applyAlignment="1">
      <alignment horizontal="center"/>
    </xf>
    <xf numFmtId="0" fontId="9" fillId="0" borderId="0" xfId="1" applyFont="1" applyAlignment="1">
      <alignment horizontal="center"/>
    </xf>
    <xf numFmtId="20" fontId="2" fillId="0" borderId="26" xfId="0" applyNumberFormat="1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20" fontId="2" fillId="3" borderId="31" xfId="0" applyNumberFormat="1" applyFont="1" applyFill="1" applyBorder="1"/>
    <xf numFmtId="0" fontId="7" fillId="3" borderId="8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4" fillId="2" borderId="1" xfId="0" applyFont="1" applyFill="1" applyBorder="1" applyAlignment="1">
      <alignment horizontal="center"/>
    </xf>
    <xf numFmtId="0" fontId="11" fillId="0" borderId="2" xfId="0" applyFont="1" applyBorder="1"/>
    <xf numFmtId="0" fontId="11" fillId="0" borderId="3" xfId="0" applyFont="1" applyBorder="1"/>
    <xf numFmtId="0" fontId="11" fillId="0" borderId="5" xfId="0" applyFont="1" applyBorder="1"/>
    <xf numFmtId="0" fontId="11" fillId="0" borderId="6" xfId="0" applyFont="1" applyBorder="1"/>
    <xf numFmtId="0" fontId="11" fillId="0" borderId="7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7" fillId="0" borderId="0" xfId="0" applyFont="1" applyAlignment="1">
      <alignment horizontal="center"/>
    </xf>
    <xf numFmtId="20" fontId="7" fillId="0" borderId="0" xfId="0" applyNumberFormat="1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goo.gl/maps/qHwyzrn9ziqPoNW1A" TargetMode="External"/><Relationship Id="rId18" Type="http://schemas.openxmlformats.org/officeDocument/2006/relationships/hyperlink" Target="https://goo.gl/maps/ZmPiopWp2dn5kzWn7" TargetMode="External"/><Relationship Id="rId26" Type="http://schemas.openxmlformats.org/officeDocument/2006/relationships/hyperlink" Target="https://goo.gl/maps/amtT1AoHyy3wGZAe9" TargetMode="External"/><Relationship Id="rId39" Type="http://schemas.openxmlformats.org/officeDocument/2006/relationships/hyperlink" Target="https://goo.gl/maps/LbS7wuFFxW1Y7n918" TargetMode="External"/><Relationship Id="rId21" Type="http://schemas.openxmlformats.org/officeDocument/2006/relationships/hyperlink" Target="https://goo.gl/maps/HRF14K7eGzP76GZu5" TargetMode="External"/><Relationship Id="rId34" Type="http://schemas.openxmlformats.org/officeDocument/2006/relationships/hyperlink" Target="https://goo.gl/maps/gp2RmU8Xtd248sdb8" TargetMode="External"/><Relationship Id="rId42" Type="http://schemas.openxmlformats.org/officeDocument/2006/relationships/hyperlink" Target="https://goo.gl/maps/vPdP8NwSZhF7umq7A" TargetMode="External"/><Relationship Id="rId7" Type="http://schemas.openxmlformats.org/officeDocument/2006/relationships/hyperlink" Target="https://goo.gl/maps/tGX6XH4XEHFgL1KaA" TargetMode="External"/><Relationship Id="rId2" Type="http://schemas.openxmlformats.org/officeDocument/2006/relationships/hyperlink" Target="https://goo.gl/maps/EitLMRbNDs8TCLGg9" TargetMode="External"/><Relationship Id="rId16" Type="http://schemas.openxmlformats.org/officeDocument/2006/relationships/hyperlink" Target="https://goo.gl/maps/ayGzARNEBGbSn5gn8" TargetMode="External"/><Relationship Id="rId29" Type="http://schemas.openxmlformats.org/officeDocument/2006/relationships/hyperlink" Target="https://goo.gl/maps/HuwDa8tXH4DaF5En9" TargetMode="External"/><Relationship Id="rId1" Type="http://schemas.openxmlformats.org/officeDocument/2006/relationships/hyperlink" Target="https://goo.gl/maps/KRAC7E9H1a82SRiT7" TargetMode="External"/><Relationship Id="rId6" Type="http://schemas.openxmlformats.org/officeDocument/2006/relationships/hyperlink" Target="https://goo.gl/maps/ofKovwTCzZ8wA1Ux5" TargetMode="External"/><Relationship Id="rId11" Type="http://schemas.openxmlformats.org/officeDocument/2006/relationships/hyperlink" Target="https://goo.gl/maps/77ypQ4S2e9GRae8C7" TargetMode="External"/><Relationship Id="rId24" Type="http://schemas.openxmlformats.org/officeDocument/2006/relationships/hyperlink" Target="https://goo.gl/maps/hetSbGupdjAGaG299" TargetMode="External"/><Relationship Id="rId32" Type="http://schemas.openxmlformats.org/officeDocument/2006/relationships/hyperlink" Target="https://goo.gl/maps/RTVLmnffLbdjcZUF7" TargetMode="External"/><Relationship Id="rId37" Type="http://schemas.openxmlformats.org/officeDocument/2006/relationships/hyperlink" Target="https://goo.gl/maps/t17kGt2PAtE1bEx76" TargetMode="External"/><Relationship Id="rId40" Type="http://schemas.openxmlformats.org/officeDocument/2006/relationships/hyperlink" Target="https://goo.gl/maps/evZFAXd7Yo6Spva66" TargetMode="External"/><Relationship Id="rId45" Type="http://schemas.openxmlformats.org/officeDocument/2006/relationships/printerSettings" Target="../printerSettings/printerSettings2.bin"/><Relationship Id="rId5" Type="http://schemas.openxmlformats.org/officeDocument/2006/relationships/hyperlink" Target="https://goo.gl/maps/zQZd7zBh4web8gUX6" TargetMode="External"/><Relationship Id="rId15" Type="http://schemas.openxmlformats.org/officeDocument/2006/relationships/hyperlink" Target="https://goo.gl/maps/rif2LmZD5RA6ZQqZ7" TargetMode="External"/><Relationship Id="rId23" Type="http://schemas.openxmlformats.org/officeDocument/2006/relationships/hyperlink" Target="https://goo.gl/maps/XXgDTpq6nNQ3W3W47" TargetMode="External"/><Relationship Id="rId28" Type="http://schemas.openxmlformats.org/officeDocument/2006/relationships/hyperlink" Target="https://goo.gl/maps/oQYDtdZUoJHVrJEz6" TargetMode="External"/><Relationship Id="rId36" Type="http://schemas.openxmlformats.org/officeDocument/2006/relationships/hyperlink" Target="https://goo.gl/maps/6hggmAUMvbn9UUbv9" TargetMode="External"/><Relationship Id="rId10" Type="http://schemas.openxmlformats.org/officeDocument/2006/relationships/hyperlink" Target="https://goo.gl/maps/T8xFrUfFF2TSTXpu5" TargetMode="External"/><Relationship Id="rId19" Type="http://schemas.openxmlformats.org/officeDocument/2006/relationships/hyperlink" Target="https://goo.gl/maps/nYSiqoe5jAsMDjbi8" TargetMode="External"/><Relationship Id="rId31" Type="http://schemas.openxmlformats.org/officeDocument/2006/relationships/hyperlink" Target="https://goo.gl/maps/UyV3a4S1QQ14K8tC6" TargetMode="External"/><Relationship Id="rId44" Type="http://schemas.openxmlformats.org/officeDocument/2006/relationships/hyperlink" Target="https://goo.gl/maps/7VqCZuJGADmV9hcv7" TargetMode="External"/><Relationship Id="rId4" Type="http://schemas.openxmlformats.org/officeDocument/2006/relationships/hyperlink" Target="https://goo.gl/maps/tGX6XH4XEHFgL1KaA" TargetMode="External"/><Relationship Id="rId9" Type="http://schemas.openxmlformats.org/officeDocument/2006/relationships/hyperlink" Target="https://goo.gl/maps/Pd6d3YyFDfXrYjQj9" TargetMode="External"/><Relationship Id="rId14" Type="http://schemas.openxmlformats.org/officeDocument/2006/relationships/hyperlink" Target="https://goo.gl/maps/sR61ZKvehbh5nwtU6" TargetMode="External"/><Relationship Id="rId22" Type="http://schemas.openxmlformats.org/officeDocument/2006/relationships/hyperlink" Target="https://goo.gl/maps/9TnGmGUM9zxwYLbT8" TargetMode="External"/><Relationship Id="rId27" Type="http://schemas.openxmlformats.org/officeDocument/2006/relationships/hyperlink" Target="https://goo.gl/maps/YUznPPkZYk212Biy6" TargetMode="External"/><Relationship Id="rId30" Type="http://schemas.openxmlformats.org/officeDocument/2006/relationships/hyperlink" Target="https://goo.gl/maps/nWnto9Y4n6DTEAWk7" TargetMode="External"/><Relationship Id="rId35" Type="http://schemas.openxmlformats.org/officeDocument/2006/relationships/hyperlink" Target="https://goo.gl/maps/5BiTzCtmEFczLK156" TargetMode="External"/><Relationship Id="rId43" Type="http://schemas.openxmlformats.org/officeDocument/2006/relationships/hyperlink" Target="https://goo.gl/maps/CH5JohjP8iME6hJP7" TargetMode="External"/><Relationship Id="rId8" Type="http://schemas.openxmlformats.org/officeDocument/2006/relationships/hyperlink" Target="https://goo.gl/maps/fGWSX5qKCShAUNM28" TargetMode="External"/><Relationship Id="rId3" Type="http://schemas.openxmlformats.org/officeDocument/2006/relationships/hyperlink" Target="https://goo.gl/maps/hPjaQ2gXERGwnxNi6" TargetMode="External"/><Relationship Id="rId12" Type="http://schemas.openxmlformats.org/officeDocument/2006/relationships/hyperlink" Target="https://goo.gl/maps/6JjdSNBa1hJ1Kgrc9" TargetMode="External"/><Relationship Id="rId17" Type="http://schemas.openxmlformats.org/officeDocument/2006/relationships/hyperlink" Target="https://goo.gl/maps/efHTmsEMyTNruAzN9" TargetMode="External"/><Relationship Id="rId25" Type="http://schemas.openxmlformats.org/officeDocument/2006/relationships/hyperlink" Target="https://goo.gl/maps/LkZanz6FuxPmx4AS8" TargetMode="External"/><Relationship Id="rId33" Type="http://schemas.openxmlformats.org/officeDocument/2006/relationships/hyperlink" Target="https://goo.gl/maps/L5c7tYwLnywg3RAFA" TargetMode="External"/><Relationship Id="rId38" Type="http://schemas.openxmlformats.org/officeDocument/2006/relationships/hyperlink" Target="https://goo.gl/maps/PCAXAAAtrVhqnzeNA" TargetMode="External"/><Relationship Id="rId20" Type="http://schemas.openxmlformats.org/officeDocument/2006/relationships/hyperlink" Target="https://goo.gl/maps/nYSiqoe5jAsMDjbi8" TargetMode="External"/><Relationship Id="rId41" Type="http://schemas.openxmlformats.org/officeDocument/2006/relationships/hyperlink" Target="https://goo.gl/maps/T4WNtdd3KLETpwtL7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goo.gl/maps/T8xFrUfFF2TSTXpu5" TargetMode="External"/><Relationship Id="rId18" Type="http://schemas.openxmlformats.org/officeDocument/2006/relationships/hyperlink" Target="https://goo.gl/maps/gsHpeyZc3p1vfhvY6" TargetMode="External"/><Relationship Id="rId26" Type="http://schemas.openxmlformats.org/officeDocument/2006/relationships/hyperlink" Target="https://goo.gl/maps/EqgWVgr5BjkWTaLR8" TargetMode="External"/><Relationship Id="rId39" Type="http://schemas.openxmlformats.org/officeDocument/2006/relationships/hyperlink" Target="https://goo.gl/maps/YZiSSaeHVwvXesB79" TargetMode="External"/><Relationship Id="rId21" Type="http://schemas.openxmlformats.org/officeDocument/2006/relationships/hyperlink" Target="https://goo.gl/maps/ZmPiopWp2dn5kzWn7" TargetMode="External"/><Relationship Id="rId34" Type="http://schemas.openxmlformats.org/officeDocument/2006/relationships/hyperlink" Target="https://goo.gl/maps/UyV3a4S1QQ14K8tC6" TargetMode="External"/><Relationship Id="rId42" Type="http://schemas.openxmlformats.org/officeDocument/2006/relationships/hyperlink" Target="https://goo.gl/maps/6hggmAUMvbn9UUbv9" TargetMode="External"/><Relationship Id="rId7" Type="http://schemas.openxmlformats.org/officeDocument/2006/relationships/hyperlink" Target="https://goo.gl/maps/U4JXpoztFYznFnDA9" TargetMode="External"/><Relationship Id="rId2" Type="http://schemas.openxmlformats.org/officeDocument/2006/relationships/hyperlink" Target="https://goo.gl/maps/EitLMRbNDs8TCLGg9" TargetMode="External"/><Relationship Id="rId16" Type="http://schemas.openxmlformats.org/officeDocument/2006/relationships/hyperlink" Target="https://goo.gl/maps/qHwyzrn9ziqPoNW1A" TargetMode="External"/><Relationship Id="rId20" Type="http://schemas.openxmlformats.org/officeDocument/2006/relationships/hyperlink" Target="https://goo.gl/maps/efHTmsEMyTNruAzN9" TargetMode="External"/><Relationship Id="rId29" Type="http://schemas.openxmlformats.org/officeDocument/2006/relationships/hyperlink" Target="https://goo.gl/maps/amtT1AoHyy3wGZAe9" TargetMode="External"/><Relationship Id="rId41" Type="http://schemas.openxmlformats.org/officeDocument/2006/relationships/hyperlink" Target="https://goo.gl/maps/5BiTzCtmEFczLK156" TargetMode="External"/><Relationship Id="rId1" Type="http://schemas.openxmlformats.org/officeDocument/2006/relationships/hyperlink" Target="https://goo.gl/maps/KRAC7E9H1a82SRiT7" TargetMode="External"/><Relationship Id="rId6" Type="http://schemas.openxmlformats.org/officeDocument/2006/relationships/hyperlink" Target="https://goo.gl/maps/ofKovwTCzZ8wA1Ux5" TargetMode="External"/><Relationship Id="rId11" Type="http://schemas.openxmlformats.org/officeDocument/2006/relationships/hyperlink" Target="https://goo.gl/maps/fGWSX5qKCShAUNM28" TargetMode="External"/><Relationship Id="rId24" Type="http://schemas.openxmlformats.org/officeDocument/2006/relationships/hyperlink" Target="https://goo.gl/maps/HRF14K7eGzP76GZu5" TargetMode="External"/><Relationship Id="rId32" Type="http://schemas.openxmlformats.org/officeDocument/2006/relationships/hyperlink" Target="https://goo.gl/maps/HuwDa8tXH4DaF5En9" TargetMode="External"/><Relationship Id="rId37" Type="http://schemas.openxmlformats.org/officeDocument/2006/relationships/hyperlink" Target="https://goo.gl/maps/KRAC7E9H1a82SRiT7" TargetMode="External"/><Relationship Id="rId40" Type="http://schemas.openxmlformats.org/officeDocument/2006/relationships/hyperlink" Target="https://goo.gl/maps/gp2RmU8Xtd248sdb8" TargetMode="External"/><Relationship Id="rId5" Type="http://schemas.openxmlformats.org/officeDocument/2006/relationships/hyperlink" Target="https://goo.gl/maps/zQZd7zBh4web8gUX6" TargetMode="External"/><Relationship Id="rId15" Type="http://schemas.openxmlformats.org/officeDocument/2006/relationships/hyperlink" Target="https://goo.gl/maps/6JjdSNBa1hJ1Kgrc9" TargetMode="External"/><Relationship Id="rId23" Type="http://schemas.openxmlformats.org/officeDocument/2006/relationships/hyperlink" Target="https://goo.gl/maps/nYSiqoe5jAsMDjbi8" TargetMode="External"/><Relationship Id="rId28" Type="http://schemas.openxmlformats.org/officeDocument/2006/relationships/hyperlink" Target="https://goo.gl/maps/LkZanz6FuxPmx4AS8" TargetMode="External"/><Relationship Id="rId36" Type="http://schemas.openxmlformats.org/officeDocument/2006/relationships/hyperlink" Target="https://goo.gl/maps/L5c7tYwLnywg3RAFA" TargetMode="External"/><Relationship Id="rId10" Type="http://schemas.openxmlformats.org/officeDocument/2006/relationships/hyperlink" Target="https://goo.gl/maps/evZFAXd7Yo6Spva66" TargetMode="External"/><Relationship Id="rId19" Type="http://schemas.openxmlformats.org/officeDocument/2006/relationships/hyperlink" Target="https://goo.gl/maps/ayGzARNEBGbSn5gn8" TargetMode="External"/><Relationship Id="rId31" Type="http://schemas.openxmlformats.org/officeDocument/2006/relationships/hyperlink" Target="https://goo.gl/maps/oQYDtdZUoJHVrJEz6" TargetMode="External"/><Relationship Id="rId44" Type="http://schemas.openxmlformats.org/officeDocument/2006/relationships/printerSettings" Target="../printerSettings/printerSettings3.bin"/><Relationship Id="rId4" Type="http://schemas.openxmlformats.org/officeDocument/2006/relationships/hyperlink" Target="https://goo.gl/maps/tGX6XH4XEHFgL1KaA" TargetMode="External"/><Relationship Id="rId9" Type="http://schemas.openxmlformats.org/officeDocument/2006/relationships/hyperlink" Target="https://goo.gl/maps/m7ZCBUHHwNwto3zh9" TargetMode="External"/><Relationship Id="rId14" Type="http://schemas.openxmlformats.org/officeDocument/2006/relationships/hyperlink" Target="https://goo.gl/maps/77ypQ4S2e9GRae8C7" TargetMode="External"/><Relationship Id="rId22" Type="http://schemas.openxmlformats.org/officeDocument/2006/relationships/hyperlink" Target="https://goo.gl/maps/nYSiqoe5jAsMDjbi8" TargetMode="External"/><Relationship Id="rId27" Type="http://schemas.openxmlformats.org/officeDocument/2006/relationships/hyperlink" Target="https://goo.gl/maps/hetSbGupdjAGaG299" TargetMode="External"/><Relationship Id="rId30" Type="http://schemas.openxmlformats.org/officeDocument/2006/relationships/hyperlink" Target="https://goo.gl/maps/YUznPPkZYk212Biy6" TargetMode="External"/><Relationship Id="rId35" Type="http://schemas.openxmlformats.org/officeDocument/2006/relationships/hyperlink" Target="https://goo.gl/maps/RTVLmnffLbdjcZUF7" TargetMode="External"/><Relationship Id="rId43" Type="http://schemas.openxmlformats.org/officeDocument/2006/relationships/hyperlink" Target="https://goo.gl/maps/t17kGt2PAtE1bEx76" TargetMode="External"/><Relationship Id="rId8" Type="http://schemas.openxmlformats.org/officeDocument/2006/relationships/hyperlink" Target="https://goo.gl/maps/tGX6XH4XEHFgL1KaA" TargetMode="External"/><Relationship Id="rId3" Type="http://schemas.openxmlformats.org/officeDocument/2006/relationships/hyperlink" Target="https://goo.gl/maps/hPjaQ2gXERGwnxNi6" TargetMode="External"/><Relationship Id="rId12" Type="http://schemas.openxmlformats.org/officeDocument/2006/relationships/hyperlink" Target="https://goo.gl/maps/Pd6d3YyFDfXrYjQj9" TargetMode="External"/><Relationship Id="rId17" Type="http://schemas.openxmlformats.org/officeDocument/2006/relationships/hyperlink" Target="https://goo.gl/maps/sR61ZKvehbh5nwtU6" TargetMode="External"/><Relationship Id="rId25" Type="http://schemas.openxmlformats.org/officeDocument/2006/relationships/hyperlink" Target="https://goo.gl/maps/9TnGmGUM9zxwYLbT8" TargetMode="External"/><Relationship Id="rId33" Type="http://schemas.openxmlformats.org/officeDocument/2006/relationships/hyperlink" Target="https://goo.gl/maps/nWnto9Y4n6DTEAWk7" TargetMode="External"/><Relationship Id="rId38" Type="http://schemas.openxmlformats.org/officeDocument/2006/relationships/hyperlink" Target="https://goo.gl/maps/TccLErayJ5ofxHzF8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goo.gl/maps/GPsisEt52ExrBP6h9" TargetMode="External"/><Relationship Id="rId18" Type="http://schemas.openxmlformats.org/officeDocument/2006/relationships/hyperlink" Target="https://goo.gl/maps/ofKovwTCzZ8wA1Ux5" TargetMode="External"/><Relationship Id="rId26" Type="http://schemas.openxmlformats.org/officeDocument/2006/relationships/hyperlink" Target="https://goo.gl/maps/sR61ZKvehbh5nwtU6" TargetMode="External"/><Relationship Id="rId39" Type="http://schemas.openxmlformats.org/officeDocument/2006/relationships/hyperlink" Target="https://goo.gl/maps/X76B11DKxi6UTnfXA" TargetMode="External"/><Relationship Id="rId21" Type="http://schemas.openxmlformats.org/officeDocument/2006/relationships/hyperlink" Target="https://goo.gl/maps/tGX6XH4XEHFgL1KaA" TargetMode="External"/><Relationship Id="rId34" Type="http://schemas.openxmlformats.org/officeDocument/2006/relationships/hyperlink" Target="https://goo.gl/maps/EitLMRbNDs8TCLGg9" TargetMode="External"/><Relationship Id="rId7" Type="http://schemas.openxmlformats.org/officeDocument/2006/relationships/hyperlink" Target="https://goo.gl/maps/npCfaAtPf2b3NdKY8" TargetMode="External"/><Relationship Id="rId2" Type="http://schemas.openxmlformats.org/officeDocument/2006/relationships/hyperlink" Target="https://goo.gl/maps/evZFAXd7Yo6Spva66" TargetMode="External"/><Relationship Id="rId16" Type="http://schemas.openxmlformats.org/officeDocument/2006/relationships/hyperlink" Target="https://goo.gl/maps/tGX6XH4XEHFgL1KaA" TargetMode="External"/><Relationship Id="rId20" Type="http://schemas.openxmlformats.org/officeDocument/2006/relationships/hyperlink" Target="https://goo.gl/maps/efHTmsEMyTNruAzN9" TargetMode="External"/><Relationship Id="rId29" Type="http://schemas.openxmlformats.org/officeDocument/2006/relationships/hyperlink" Target="https://goo.gl/maps/ewfMF2uTmEKPLejC6" TargetMode="External"/><Relationship Id="rId41" Type="http://schemas.openxmlformats.org/officeDocument/2006/relationships/printerSettings" Target="../printerSettings/printerSettings4.bin"/><Relationship Id="rId1" Type="http://schemas.openxmlformats.org/officeDocument/2006/relationships/hyperlink" Target="https://goo.gl/maps/m7ZCBUHHwNwto3zh9" TargetMode="External"/><Relationship Id="rId6" Type="http://schemas.openxmlformats.org/officeDocument/2006/relationships/hyperlink" Target="https://goo.gl/maps/xPFAnvR8YMXZ14kCA" TargetMode="External"/><Relationship Id="rId11" Type="http://schemas.openxmlformats.org/officeDocument/2006/relationships/hyperlink" Target="https://goo.gl/maps/gA4GDXJQkJj4bRiu5" TargetMode="External"/><Relationship Id="rId24" Type="http://schemas.openxmlformats.org/officeDocument/2006/relationships/hyperlink" Target="https://goo.gl/maps/6JjdSNBa1hJ1Kgrc9" TargetMode="External"/><Relationship Id="rId32" Type="http://schemas.openxmlformats.org/officeDocument/2006/relationships/hyperlink" Target="https://goo.gl/maps/HEUcj3P9Ehog8Nss9" TargetMode="External"/><Relationship Id="rId37" Type="http://schemas.openxmlformats.org/officeDocument/2006/relationships/hyperlink" Target="https://goo.gl/maps/t17kGt2PAtE1bEx76" TargetMode="External"/><Relationship Id="rId40" Type="http://schemas.openxmlformats.org/officeDocument/2006/relationships/hyperlink" Target="https://goo.gl/maps/4KLWnYJEWV77K6hU6" TargetMode="External"/><Relationship Id="rId5" Type="http://schemas.openxmlformats.org/officeDocument/2006/relationships/hyperlink" Target="https://goo.gl/maps/hetSbGupdjAGaG299" TargetMode="External"/><Relationship Id="rId15" Type="http://schemas.openxmlformats.org/officeDocument/2006/relationships/hyperlink" Target="https://goo.gl/maps/j36V6ffA6EySBLN67" TargetMode="External"/><Relationship Id="rId23" Type="http://schemas.openxmlformats.org/officeDocument/2006/relationships/hyperlink" Target="https://goo.gl/maps/77ypQ4S2e9GRae8C7" TargetMode="External"/><Relationship Id="rId28" Type="http://schemas.openxmlformats.org/officeDocument/2006/relationships/hyperlink" Target="https://goo.gl/maps/EqgWVgr5BjkWTaLR8" TargetMode="External"/><Relationship Id="rId36" Type="http://schemas.openxmlformats.org/officeDocument/2006/relationships/hyperlink" Target="https://goo.gl/maps/nWnto9Y4n6DTEAWk7" TargetMode="External"/><Relationship Id="rId10" Type="http://schemas.openxmlformats.org/officeDocument/2006/relationships/hyperlink" Target="https://goo.gl/maps/hPjaQ2gXERGwnxNi6" TargetMode="External"/><Relationship Id="rId19" Type="http://schemas.openxmlformats.org/officeDocument/2006/relationships/hyperlink" Target="https://goo.gl/maps/ayGzARNEBGbSn5gn8" TargetMode="External"/><Relationship Id="rId31" Type="http://schemas.openxmlformats.org/officeDocument/2006/relationships/hyperlink" Target="https://goo.gl/maps/AmFKSJ5vChVxww2P8" TargetMode="External"/><Relationship Id="rId4" Type="http://schemas.openxmlformats.org/officeDocument/2006/relationships/hyperlink" Target="https://goo.gl/maps/HRF14K7eGzP76GZu5" TargetMode="External"/><Relationship Id="rId9" Type="http://schemas.openxmlformats.org/officeDocument/2006/relationships/hyperlink" Target="https://goo.gl/maps/EitLMRbNDs8TCLGg9" TargetMode="External"/><Relationship Id="rId14" Type="http://schemas.openxmlformats.org/officeDocument/2006/relationships/hyperlink" Target="https://goo.gl/maps/PqtiJa5hVgDyLdYM9" TargetMode="External"/><Relationship Id="rId22" Type="http://schemas.openxmlformats.org/officeDocument/2006/relationships/hyperlink" Target="https://goo.gl/maps/T8xFrUfFF2TSTXpu5" TargetMode="External"/><Relationship Id="rId27" Type="http://schemas.openxmlformats.org/officeDocument/2006/relationships/hyperlink" Target="https://goo.gl/maps/gsHpeyZc3p1vfhvY6" TargetMode="External"/><Relationship Id="rId30" Type="http://schemas.openxmlformats.org/officeDocument/2006/relationships/hyperlink" Target="https://goo.gl/maps/scL4R95NTxjKHdAH6" TargetMode="External"/><Relationship Id="rId35" Type="http://schemas.openxmlformats.org/officeDocument/2006/relationships/hyperlink" Target="https://goo.gl/maps/hPjaQ2gXERGwnxNi6" TargetMode="External"/><Relationship Id="rId8" Type="http://schemas.openxmlformats.org/officeDocument/2006/relationships/hyperlink" Target="https://goo.gl/maps/4XbRLHELMckBjHRV9" TargetMode="External"/><Relationship Id="rId3" Type="http://schemas.openxmlformats.org/officeDocument/2006/relationships/hyperlink" Target="https://goo.gl/maps/nYSiqoe5jAsMDjbi8" TargetMode="External"/><Relationship Id="rId12" Type="http://schemas.openxmlformats.org/officeDocument/2006/relationships/hyperlink" Target="https://goo.gl/maps/WZDM8YUi6r1XPCkS9" TargetMode="External"/><Relationship Id="rId17" Type="http://schemas.openxmlformats.org/officeDocument/2006/relationships/hyperlink" Target="https://goo.gl/maps/zQZd7zBh4web8gUX6" TargetMode="External"/><Relationship Id="rId25" Type="http://schemas.openxmlformats.org/officeDocument/2006/relationships/hyperlink" Target="https://goo.gl/maps/qHwyzrn9ziqPoNW1A" TargetMode="External"/><Relationship Id="rId33" Type="http://schemas.openxmlformats.org/officeDocument/2006/relationships/hyperlink" Target="https://goo.gl/maps/KRAC7E9H1a82SRiT7" TargetMode="External"/><Relationship Id="rId38" Type="http://schemas.openxmlformats.org/officeDocument/2006/relationships/hyperlink" Target="https://goo.gl/maps/D4Bo7STrpKcwGSdp7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goo.gl/maps/h2n7eD195umNVzAm9" TargetMode="External"/><Relationship Id="rId13" Type="http://schemas.openxmlformats.org/officeDocument/2006/relationships/hyperlink" Target="https://goo.gl/maps/wTCM89S4Vscr8bvJ9" TargetMode="External"/><Relationship Id="rId18" Type="http://schemas.openxmlformats.org/officeDocument/2006/relationships/hyperlink" Target="https://goo.gl/maps/QvCyy2sgkSn3joGw9" TargetMode="External"/><Relationship Id="rId26" Type="http://schemas.openxmlformats.org/officeDocument/2006/relationships/hyperlink" Target="https://goo.gl/maps/ZMmnAgrUMCaYHopc6" TargetMode="External"/><Relationship Id="rId3" Type="http://schemas.openxmlformats.org/officeDocument/2006/relationships/hyperlink" Target="https://goo.gl/maps/qHwyzrn9ziqPoNW1A" TargetMode="External"/><Relationship Id="rId21" Type="http://schemas.openxmlformats.org/officeDocument/2006/relationships/hyperlink" Target="https://goo.gl/maps/77ypQ4S2e9GRae8C7" TargetMode="External"/><Relationship Id="rId7" Type="http://schemas.openxmlformats.org/officeDocument/2006/relationships/hyperlink" Target="https://goo.gl/maps/xTHUkKtcFnRQtJVYA" TargetMode="External"/><Relationship Id="rId12" Type="http://schemas.openxmlformats.org/officeDocument/2006/relationships/hyperlink" Target="https://goo.gl/maps/nYHAq6e8ahVkPgR57" TargetMode="External"/><Relationship Id="rId17" Type="http://schemas.openxmlformats.org/officeDocument/2006/relationships/hyperlink" Target="https://goo.gl/maps/Vd8FDs5x74A5r8JJ7" TargetMode="External"/><Relationship Id="rId25" Type="http://schemas.openxmlformats.org/officeDocument/2006/relationships/hyperlink" Target="https://goo.gl/maps/o6N9XNZPMgxD5ZVE7" TargetMode="External"/><Relationship Id="rId2" Type="http://schemas.openxmlformats.org/officeDocument/2006/relationships/hyperlink" Target="https://goo.gl/maps/6JjdSNBa1hJ1Kgrc9" TargetMode="External"/><Relationship Id="rId16" Type="http://schemas.openxmlformats.org/officeDocument/2006/relationships/hyperlink" Target="https://goo.gl/maps/WR3PsipCpmcjiLSn7" TargetMode="External"/><Relationship Id="rId20" Type="http://schemas.openxmlformats.org/officeDocument/2006/relationships/hyperlink" Target="https://goo.gl/maps/T8xFrUfFF2TSTXpu5" TargetMode="External"/><Relationship Id="rId29" Type="http://schemas.openxmlformats.org/officeDocument/2006/relationships/hyperlink" Target="https://goo.gl/maps/o6N9XNZPMgxD5ZVE7" TargetMode="External"/><Relationship Id="rId1" Type="http://schemas.openxmlformats.org/officeDocument/2006/relationships/hyperlink" Target="https://goo.gl/maps/77ypQ4S2e9GRae8C7" TargetMode="External"/><Relationship Id="rId6" Type="http://schemas.openxmlformats.org/officeDocument/2006/relationships/hyperlink" Target="https://goo.gl/maps/e7swKUxMF3ZVNxgP7" TargetMode="External"/><Relationship Id="rId11" Type="http://schemas.openxmlformats.org/officeDocument/2006/relationships/hyperlink" Target="https://goo.gl/maps/ZMmnAgrUMCaYHopc6" TargetMode="External"/><Relationship Id="rId24" Type="http://schemas.openxmlformats.org/officeDocument/2006/relationships/hyperlink" Target="https://goo.gl/maps/4jvdTeXmUyHkiX3aA" TargetMode="External"/><Relationship Id="rId32" Type="http://schemas.openxmlformats.org/officeDocument/2006/relationships/printerSettings" Target="../printerSettings/printerSettings5.bin"/><Relationship Id="rId5" Type="http://schemas.openxmlformats.org/officeDocument/2006/relationships/hyperlink" Target="https://goo.gl/maps/7M8t6e9KLHwegD8J7" TargetMode="External"/><Relationship Id="rId15" Type="http://schemas.openxmlformats.org/officeDocument/2006/relationships/hyperlink" Target="https://goo.gl/maps/xvFmtVgtXDrCQDvz9" TargetMode="External"/><Relationship Id="rId23" Type="http://schemas.openxmlformats.org/officeDocument/2006/relationships/hyperlink" Target="https://goo.gl/maps/qHwyzrn9ziqPoNW1A" TargetMode="External"/><Relationship Id="rId28" Type="http://schemas.openxmlformats.org/officeDocument/2006/relationships/hyperlink" Target="https://goo.gl/maps/pXeUCo8JbGo85LTq9" TargetMode="External"/><Relationship Id="rId10" Type="http://schemas.openxmlformats.org/officeDocument/2006/relationships/hyperlink" Target="https://goo.gl/maps/aMYjuz12PTZENHgHA" TargetMode="External"/><Relationship Id="rId19" Type="http://schemas.openxmlformats.org/officeDocument/2006/relationships/hyperlink" Target="https://goo.gl/maps/tGX6XH4XEHFgL1KaA" TargetMode="External"/><Relationship Id="rId31" Type="http://schemas.openxmlformats.org/officeDocument/2006/relationships/hyperlink" Target="https://goo.gl/maps/4DmE7E7CvJDMgEPy5" TargetMode="External"/><Relationship Id="rId4" Type="http://schemas.openxmlformats.org/officeDocument/2006/relationships/hyperlink" Target="https://goo.gl/maps/HqsNR9p7kipUTvCHA" TargetMode="External"/><Relationship Id="rId9" Type="http://schemas.openxmlformats.org/officeDocument/2006/relationships/hyperlink" Target="https://goo.gl/maps/MJc2ffKFpvPf7BNb7" TargetMode="External"/><Relationship Id="rId14" Type="http://schemas.openxmlformats.org/officeDocument/2006/relationships/hyperlink" Target="https://goo.gl/maps/724S8JEGYMHUdSKm6" TargetMode="External"/><Relationship Id="rId22" Type="http://schemas.openxmlformats.org/officeDocument/2006/relationships/hyperlink" Target="https://goo.gl/maps/6JjdSNBa1hJ1Kgrc9" TargetMode="External"/><Relationship Id="rId27" Type="http://schemas.openxmlformats.org/officeDocument/2006/relationships/hyperlink" Target="https://goo.gl/maps/o6N9XNZPMgxD5ZVE7" TargetMode="External"/><Relationship Id="rId30" Type="http://schemas.openxmlformats.org/officeDocument/2006/relationships/hyperlink" Target="https://goo.gl/maps/4KLWnYJEWV77K6hU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59"/>
  <sheetViews>
    <sheetView zoomScale="85" zoomScaleNormal="85" workbookViewId="0">
      <selection activeCell="Z89" sqref="Z89"/>
    </sheetView>
  </sheetViews>
  <sheetFormatPr defaultColWidth="12.59765625" defaultRowHeight="15" customHeight="1" x14ac:dyDescent="0.3"/>
  <cols>
    <col min="1" max="2" width="8.5" style="21" customWidth="1"/>
    <col min="3" max="3" width="24.5" style="21" customWidth="1"/>
    <col min="4" max="9" width="8.5" style="21" customWidth="1"/>
    <col min="10" max="10" width="27.296875" style="21" customWidth="1"/>
    <col min="11" max="11" width="15.59765625" style="21" customWidth="1"/>
    <col min="12" max="12" width="16.796875" style="21" customWidth="1"/>
    <col min="13" max="13" width="11.3984375" style="21" customWidth="1"/>
    <col min="14" max="14" width="20.19921875" style="21" customWidth="1"/>
    <col min="15" max="15" width="18.296875" style="21" customWidth="1"/>
    <col min="16" max="25" width="8.5" style="21" customWidth="1"/>
    <col min="26" max="26" width="26.296875" style="21" bestFit="1" customWidth="1"/>
    <col min="27" max="28" width="8.5" style="21" customWidth="1"/>
    <col min="29" max="29" width="11.5" style="21" bestFit="1" customWidth="1"/>
    <col min="30" max="37" width="8.5" style="21" customWidth="1"/>
    <col min="38" max="39" width="8.3984375" style="21" customWidth="1"/>
    <col min="40" max="16384" width="12.59765625" style="21"/>
  </cols>
  <sheetData>
    <row r="1" spans="1:30" ht="14.4" x14ac:dyDescent="0.3">
      <c r="A1" s="160" t="s">
        <v>266</v>
      </c>
      <c r="B1" s="161"/>
      <c r="C1" s="161"/>
      <c r="D1" s="161"/>
      <c r="E1" s="161"/>
      <c r="F1" s="161"/>
      <c r="G1" s="161"/>
      <c r="H1" s="161"/>
      <c r="I1" s="161"/>
      <c r="J1" s="161"/>
      <c r="K1" s="162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30" ht="14.4" x14ac:dyDescent="0.3">
      <c r="A2" s="163"/>
      <c r="B2" s="164"/>
      <c r="C2" s="164"/>
      <c r="D2" s="164"/>
      <c r="E2" s="164"/>
      <c r="F2" s="164"/>
      <c r="G2" s="164"/>
      <c r="H2" s="164"/>
      <c r="I2" s="164"/>
      <c r="J2" s="164"/>
      <c r="K2" s="16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30" ht="14.4" x14ac:dyDescent="0.3">
      <c r="A3" s="5"/>
      <c r="B3" s="6"/>
      <c r="C3" s="5"/>
      <c r="D3" s="5"/>
      <c r="E3" s="5"/>
      <c r="F3" s="6"/>
      <c r="G3" s="6"/>
      <c r="H3" s="6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30" ht="19.8" x14ac:dyDescent="0.4">
      <c r="A4" s="5"/>
      <c r="B4" s="72" t="s">
        <v>0</v>
      </c>
      <c r="C4" s="5"/>
      <c r="D4" s="5"/>
      <c r="E4" s="5"/>
      <c r="F4" s="6"/>
      <c r="G4" s="6"/>
      <c r="H4" s="6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Z4" s="21" t="s">
        <v>182</v>
      </c>
    </row>
    <row r="5" spans="1:30" thickBot="1" x14ac:dyDescent="0.35">
      <c r="A5" s="5"/>
      <c r="B5" s="6"/>
      <c r="C5" s="5"/>
      <c r="D5" s="5"/>
      <c r="E5" s="5"/>
      <c r="F5" s="6"/>
      <c r="G5" s="6"/>
      <c r="H5" s="6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AC5" s="21" t="s">
        <v>270</v>
      </c>
    </row>
    <row r="6" spans="1:30" ht="24" thickBot="1" x14ac:dyDescent="0.5">
      <c r="A6" s="44"/>
      <c r="B6" s="73"/>
      <c r="C6" s="44"/>
      <c r="D6" s="44"/>
      <c r="E6" s="44"/>
      <c r="F6" s="31"/>
      <c r="G6" s="31"/>
      <c r="H6" s="31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Z6" s="21" t="s">
        <v>38</v>
      </c>
      <c r="AA6" s="21" t="s">
        <v>150</v>
      </c>
      <c r="AC6" s="110" t="s">
        <v>183</v>
      </c>
      <c r="AD6" s="111">
        <v>2.0833333333333332E-2</v>
      </c>
    </row>
    <row r="7" spans="1:30" ht="18.600000000000001" thickBot="1" x14ac:dyDescent="0.4">
      <c r="A7" s="44"/>
      <c r="B7" s="104" t="s">
        <v>267</v>
      </c>
      <c r="C7" s="44"/>
      <c r="D7" s="74"/>
      <c r="E7" s="74"/>
      <c r="F7" s="20"/>
      <c r="G7" s="20"/>
      <c r="H7" s="20"/>
      <c r="I7" s="20"/>
      <c r="J7" s="75" t="s">
        <v>2</v>
      </c>
      <c r="K7" s="75" t="s">
        <v>133</v>
      </c>
      <c r="L7" s="75" t="s">
        <v>129</v>
      </c>
      <c r="M7" s="75"/>
      <c r="N7" s="76"/>
      <c r="O7" s="76"/>
      <c r="P7" s="20"/>
      <c r="Q7" s="20"/>
      <c r="R7" s="74"/>
      <c r="S7" s="74"/>
      <c r="T7" s="74"/>
      <c r="U7" s="20"/>
      <c r="V7" s="20"/>
      <c r="W7" s="20"/>
      <c r="Z7" s="116" t="s">
        <v>174</v>
      </c>
      <c r="AA7" s="117">
        <v>3.125E-2</v>
      </c>
      <c r="AC7" s="112" t="s">
        <v>184</v>
      </c>
      <c r="AD7" s="113">
        <v>3.125E-2</v>
      </c>
    </row>
    <row r="8" spans="1:30" ht="18" x14ac:dyDescent="0.35">
      <c r="A8" s="44"/>
      <c r="B8" s="104" t="s">
        <v>268</v>
      </c>
      <c r="C8" s="44"/>
      <c r="D8" s="74"/>
      <c r="E8" s="74"/>
      <c r="F8" s="20"/>
      <c r="G8" s="20"/>
      <c r="H8" s="20"/>
      <c r="I8" s="20"/>
      <c r="J8" s="77" t="s">
        <v>27</v>
      </c>
      <c r="K8" s="78" t="s">
        <v>134</v>
      </c>
      <c r="L8" s="78" t="s">
        <v>179</v>
      </c>
      <c r="M8" s="76"/>
      <c r="N8" s="76"/>
      <c r="O8" s="76"/>
      <c r="P8" s="20"/>
      <c r="Q8" s="20"/>
      <c r="R8" s="74"/>
      <c r="S8" s="74"/>
      <c r="T8" s="74"/>
      <c r="U8" s="20"/>
      <c r="V8" s="20"/>
      <c r="W8" s="20"/>
      <c r="Z8" s="118" t="s">
        <v>165</v>
      </c>
      <c r="AA8" s="119">
        <v>1.736111111111116E-2</v>
      </c>
      <c r="AC8" s="112" t="s">
        <v>185</v>
      </c>
      <c r="AD8" s="113">
        <v>2.0833333333333332E-2</v>
      </c>
    </row>
    <row r="9" spans="1:30" ht="15.6" customHeight="1" x14ac:dyDescent="0.4">
      <c r="A9" s="79"/>
      <c r="B9" s="105"/>
      <c r="C9" s="44"/>
      <c r="D9" s="44"/>
      <c r="E9" s="44"/>
      <c r="F9" s="36"/>
      <c r="G9" s="36"/>
      <c r="H9" s="80"/>
      <c r="I9" s="31"/>
      <c r="J9" s="77" t="s">
        <v>226</v>
      </c>
      <c r="K9" s="78" t="s">
        <v>134</v>
      </c>
      <c r="L9" s="78" t="s">
        <v>261</v>
      </c>
      <c r="M9" s="76"/>
      <c r="N9" s="76"/>
      <c r="O9" s="76"/>
      <c r="P9" s="81"/>
      <c r="Q9" s="76"/>
      <c r="R9" s="76"/>
      <c r="S9" s="76"/>
      <c r="T9" s="82"/>
      <c r="U9" s="36"/>
      <c r="V9" s="36"/>
      <c r="W9" s="80"/>
      <c r="Z9" s="118" t="s">
        <v>246</v>
      </c>
      <c r="AA9" s="119">
        <v>1.3888888888888888E-2</v>
      </c>
      <c r="AC9" s="112" t="s">
        <v>186</v>
      </c>
      <c r="AD9" s="113">
        <v>2.0833333333333332E-2</v>
      </c>
    </row>
    <row r="10" spans="1:30" ht="15.6" x14ac:dyDescent="0.3">
      <c r="A10" s="44"/>
      <c r="B10" s="105" t="s">
        <v>189</v>
      </c>
      <c r="C10" s="44"/>
      <c r="D10" s="44"/>
      <c r="E10" s="44"/>
      <c r="F10" s="36"/>
      <c r="G10" s="36"/>
      <c r="H10" s="80"/>
      <c r="I10" s="36"/>
      <c r="J10" s="77" t="s">
        <v>28</v>
      </c>
      <c r="K10" s="78" t="s">
        <v>134</v>
      </c>
      <c r="L10" s="78" t="s">
        <v>29</v>
      </c>
      <c r="M10" s="76"/>
      <c r="N10" s="76"/>
      <c r="O10" s="76"/>
      <c r="P10" s="83"/>
      <c r="Q10" s="76"/>
      <c r="R10" s="76"/>
      <c r="S10" s="76"/>
      <c r="T10" s="82"/>
      <c r="U10" s="36"/>
      <c r="V10" s="36"/>
      <c r="W10" s="80"/>
      <c r="Z10" s="118" t="s">
        <v>228</v>
      </c>
      <c r="AA10" s="119">
        <v>4.1666666666666664E-2</v>
      </c>
      <c r="AC10" s="112" t="s">
        <v>187</v>
      </c>
      <c r="AD10" s="113">
        <v>3.125E-2</v>
      </c>
    </row>
    <row r="11" spans="1:30" ht="16.2" thickBot="1" x14ac:dyDescent="0.35">
      <c r="A11" s="44"/>
      <c r="B11" s="105" t="s">
        <v>6</v>
      </c>
      <c r="C11" s="44"/>
      <c r="D11" s="44"/>
      <c r="E11" s="44"/>
      <c r="F11" s="36"/>
      <c r="G11" s="36"/>
      <c r="H11" s="31"/>
      <c r="I11" s="36"/>
      <c r="J11" s="77" t="s">
        <v>13</v>
      </c>
      <c r="K11" s="78" t="s">
        <v>134</v>
      </c>
      <c r="L11" s="78" t="s">
        <v>14</v>
      </c>
      <c r="M11" s="76"/>
      <c r="N11" s="76"/>
      <c r="O11" s="76"/>
      <c r="P11" s="84"/>
      <c r="Q11" s="76"/>
      <c r="R11" s="76"/>
      <c r="S11" s="76"/>
      <c r="T11" s="82"/>
      <c r="U11" s="36"/>
      <c r="V11" s="36"/>
      <c r="W11" s="31"/>
      <c r="Z11" s="118" t="s">
        <v>230</v>
      </c>
      <c r="AA11" s="119">
        <v>3.125E-2</v>
      </c>
      <c r="AC11" s="114" t="s">
        <v>206</v>
      </c>
      <c r="AD11" s="115">
        <v>2.0833333333333332E-2</v>
      </c>
    </row>
    <row r="12" spans="1:30" ht="15.6" x14ac:dyDescent="0.3">
      <c r="A12" s="44"/>
      <c r="B12" s="106"/>
      <c r="C12" s="85" t="s">
        <v>188</v>
      </c>
      <c r="D12" s="86" t="s">
        <v>11</v>
      </c>
      <c r="E12" s="87"/>
      <c r="F12" s="88"/>
      <c r="G12" s="88"/>
      <c r="H12" s="31"/>
      <c r="I12" s="36"/>
      <c r="J12" s="77" t="s">
        <v>9</v>
      </c>
      <c r="K12" s="78" t="s">
        <v>134</v>
      </c>
      <c r="L12" s="78" t="s">
        <v>10</v>
      </c>
      <c r="M12" s="76"/>
      <c r="N12" s="76"/>
      <c r="O12" s="76"/>
      <c r="P12" s="84"/>
      <c r="Q12" s="76"/>
      <c r="R12" s="76"/>
      <c r="S12" s="76"/>
      <c r="T12" s="82"/>
      <c r="U12" s="36"/>
      <c r="V12" s="36"/>
      <c r="W12" s="31"/>
      <c r="Z12" s="118" t="s">
        <v>244</v>
      </c>
      <c r="AA12" s="119">
        <v>6.25E-2</v>
      </c>
    </row>
    <row r="13" spans="1:30" ht="15.6" x14ac:dyDescent="0.3">
      <c r="A13" s="44"/>
      <c r="B13" s="107"/>
      <c r="C13" s="89" t="s">
        <v>269</v>
      </c>
      <c r="D13" s="90" t="s">
        <v>12</v>
      </c>
      <c r="E13" s="87"/>
      <c r="F13" s="87"/>
      <c r="G13" s="87"/>
      <c r="H13" s="31"/>
      <c r="I13" s="36"/>
      <c r="J13" s="77" t="s">
        <v>25</v>
      </c>
      <c r="K13" s="78" t="s">
        <v>134</v>
      </c>
      <c r="L13" s="78" t="s">
        <v>26</v>
      </c>
      <c r="M13" s="76"/>
      <c r="N13" s="76"/>
      <c r="O13" s="76"/>
      <c r="P13" s="84"/>
      <c r="Q13" s="76"/>
      <c r="R13" s="76"/>
      <c r="S13" s="76"/>
      <c r="T13" s="82"/>
      <c r="U13" s="36"/>
      <c r="V13" s="36"/>
      <c r="W13" s="31"/>
      <c r="Z13" s="118" t="s">
        <v>227</v>
      </c>
      <c r="AA13" s="119">
        <v>1.3888888888888888E-2</v>
      </c>
    </row>
    <row r="14" spans="1:30" ht="18" x14ac:dyDescent="0.35">
      <c r="A14" s="44"/>
      <c r="B14" s="108"/>
      <c r="C14" s="89" t="s">
        <v>15</v>
      </c>
      <c r="D14" s="90" t="s">
        <v>12</v>
      </c>
      <c r="E14" s="91"/>
      <c r="F14" s="92"/>
      <c r="G14" s="92"/>
      <c r="H14" s="31"/>
      <c r="I14" s="36"/>
      <c r="J14" s="78" t="s">
        <v>17</v>
      </c>
      <c r="K14" s="78" t="s">
        <v>134</v>
      </c>
      <c r="L14" s="78" t="s">
        <v>18</v>
      </c>
      <c r="M14" s="76"/>
      <c r="N14" s="76"/>
      <c r="O14" s="76"/>
      <c r="P14" s="84"/>
      <c r="Q14" s="76"/>
      <c r="R14" s="76"/>
      <c r="S14" s="76"/>
      <c r="T14" s="82"/>
      <c r="U14" s="36"/>
      <c r="V14" s="36"/>
      <c r="W14" s="31"/>
      <c r="Z14" s="118" t="s">
        <v>149</v>
      </c>
      <c r="AA14" s="119">
        <v>3.472222222222221E-2</v>
      </c>
    </row>
    <row r="15" spans="1:30" ht="20.399999999999999" customHeight="1" thickBot="1" x14ac:dyDescent="0.35">
      <c r="A15" s="44"/>
      <c r="B15" s="108"/>
      <c r="C15" s="93" t="s">
        <v>16</v>
      </c>
      <c r="D15" s="94" t="s">
        <v>11</v>
      </c>
      <c r="E15" s="87"/>
      <c r="F15" s="88"/>
      <c r="G15" s="88"/>
      <c r="H15" s="31"/>
      <c r="I15" s="44"/>
      <c r="J15" s="78" t="s">
        <v>32</v>
      </c>
      <c r="K15" s="78" t="s">
        <v>134</v>
      </c>
      <c r="L15" s="78" t="s">
        <v>33</v>
      </c>
      <c r="M15" s="76"/>
      <c r="N15" s="76"/>
      <c r="O15" s="76"/>
      <c r="P15" s="82"/>
      <c r="Q15" s="76"/>
      <c r="R15" s="76"/>
      <c r="S15" s="76"/>
      <c r="T15" s="82"/>
      <c r="U15" s="44"/>
      <c r="V15" s="44"/>
      <c r="W15" s="44"/>
      <c r="Z15" s="118" t="s">
        <v>210</v>
      </c>
      <c r="AA15" s="119">
        <v>0.1111111111111111</v>
      </c>
    </row>
    <row r="16" spans="1:30" ht="15.6" x14ac:dyDescent="0.3">
      <c r="A16" s="44"/>
      <c r="B16" s="106"/>
      <c r="C16" s="31"/>
      <c r="D16" s="87"/>
      <c r="E16" s="87"/>
      <c r="F16" s="88"/>
      <c r="G16" s="88"/>
      <c r="H16" s="31"/>
      <c r="I16" s="31"/>
      <c r="J16" s="71" t="s">
        <v>148</v>
      </c>
      <c r="K16" s="71" t="s">
        <v>134</v>
      </c>
      <c r="L16" s="71" t="s">
        <v>181</v>
      </c>
      <c r="M16" s="76"/>
      <c r="N16" s="76"/>
      <c r="O16" s="76"/>
      <c r="P16" s="84"/>
      <c r="Q16" s="76"/>
      <c r="R16" s="76"/>
      <c r="S16" s="76"/>
      <c r="T16" s="82"/>
      <c r="U16" s="31"/>
      <c r="V16" s="31"/>
      <c r="W16" s="31"/>
      <c r="Z16" s="118" t="s">
        <v>46</v>
      </c>
      <c r="AA16" s="119">
        <v>0.1076388888888889</v>
      </c>
    </row>
    <row r="17" spans="1:27" ht="15.6" x14ac:dyDescent="0.3">
      <c r="A17" s="44"/>
      <c r="B17" s="106"/>
      <c r="C17" s="44"/>
      <c r="D17" s="44"/>
      <c r="E17" s="44"/>
      <c r="F17" s="36"/>
      <c r="G17" s="36"/>
      <c r="H17" s="31"/>
      <c r="I17" s="31"/>
      <c r="J17" s="77" t="s">
        <v>92</v>
      </c>
      <c r="K17" s="78" t="s">
        <v>134</v>
      </c>
      <c r="L17" s="78" t="s">
        <v>264</v>
      </c>
      <c r="M17" s="76"/>
      <c r="N17" s="76"/>
      <c r="O17" s="76"/>
      <c r="P17" s="84"/>
      <c r="Q17" s="76"/>
      <c r="R17" s="76"/>
      <c r="S17" s="76"/>
      <c r="T17" s="82"/>
      <c r="U17" s="36"/>
      <c r="V17" s="36"/>
      <c r="W17" s="31"/>
      <c r="Z17" s="118" t="s">
        <v>151</v>
      </c>
      <c r="AA17" s="119">
        <v>3.4722222222222265E-2</v>
      </c>
    </row>
    <row r="18" spans="1:27" ht="15.6" x14ac:dyDescent="0.3">
      <c r="A18" s="44"/>
      <c r="B18" s="109" t="s">
        <v>200</v>
      </c>
      <c r="C18" s="44"/>
      <c r="D18" s="44"/>
      <c r="E18" s="44"/>
      <c r="F18" s="36"/>
      <c r="G18" s="36"/>
      <c r="H18" s="31"/>
      <c r="I18" s="36"/>
      <c r="J18" s="77" t="s">
        <v>53</v>
      </c>
      <c r="K18" s="78" t="s">
        <v>134</v>
      </c>
      <c r="L18" s="78" t="s">
        <v>19</v>
      </c>
      <c r="M18" s="76"/>
      <c r="N18" s="76"/>
      <c r="O18" s="76"/>
      <c r="P18" s="84"/>
      <c r="Q18" s="76"/>
      <c r="R18" s="76"/>
      <c r="S18" s="76"/>
      <c r="T18" s="82"/>
      <c r="U18" s="36"/>
      <c r="V18" s="36"/>
      <c r="W18" s="31"/>
      <c r="Z18" s="118" t="s">
        <v>161</v>
      </c>
      <c r="AA18" s="119">
        <v>5.5555555555555525E-2</v>
      </c>
    </row>
    <row r="19" spans="1:27" ht="15.6" x14ac:dyDescent="0.3">
      <c r="A19" s="44"/>
      <c r="B19" s="106"/>
      <c r="C19" s="44"/>
      <c r="D19" s="44"/>
      <c r="E19" s="44"/>
      <c r="F19" s="36"/>
      <c r="G19" s="36"/>
      <c r="H19" s="31"/>
      <c r="I19" s="36"/>
      <c r="J19" s="77" t="s">
        <v>260</v>
      </c>
      <c r="K19" s="78" t="s">
        <v>263</v>
      </c>
      <c r="L19" s="78" t="s">
        <v>262</v>
      </c>
      <c r="M19" s="76"/>
      <c r="N19" s="76"/>
      <c r="O19" s="76"/>
      <c r="P19" s="84"/>
      <c r="Q19" s="76"/>
      <c r="R19" s="76"/>
      <c r="S19" s="76"/>
      <c r="T19" s="82"/>
      <c r="U19" s="36"/>
      <c r="V19" s="36"/>
      <c r="W19" s="31"/>
      <c r="Z19" s="118" t="s">
        <v>222</v>
      </c>
      <c r="AA19" s="119">
        <v>5.2083333333333336E-2</v>
      </c>
    </row>
    <row r="20" spans="1:27" ht="15.6" x14ac:dyDescent="0.3">
      <c r="A20" s="44"/>
      <c r="B20" s="109" t="s">
        <v>201</v>
      </c>
      <c r="C20" s="44"/>
      <c r="D20" s="44"/>
      <c r="E20" s="44"/>
      <c r="F20" s="36"/>
      <c r="G20" s="36"/>
      <c r="H20" s="31"/>
      <c r="I20" s="36"/>
      <c r="J20" s="77" t="s">
        <v>125</v>
      </c>
      <c r="K20" s="78" t="s">
        <v>135</v>
      </c>
      <c r="L20" s="78" t="s">
        <v>127</v>
      </c>
      <c r="M20" s="76"/>
      <c r="N20" s="76"/>
      <c r="O20" s="76"/>
      <c r="P20" s="84"/>
      <c r="Q20" s="76"/>
      <c r="R20" s="76"/>
      <c r="S20" s="76"/>
      <c r="T20" s="82"/>
      <c r="U20" s="36"/>
      <c r="V20" s="36"/>
      <c r="W20" s="31"/>
      <c r="Z20" s="118" t="s">
        <v>152</v>
      </c>
      <c r="AA20" s="119">
        <v>1.3888888888888888E-2</v>
      </c>
    </row>
    <row r="21" spans="1:27" ht="15.75" customHeight="1" x14ac:dyDescent="0.3">
      <c r="A21" s="44"/>
      <c r="B21" s="109" t="s">
        <v>130</v>
      </c>
      <c r="C21" s="44"/>
      <c r="D21" s="44"/>
      <c r="E21" s="44"/>
      <c r="F21" s="36"/>
      <c r="G21" s="36"/>
      <c r="H21" s="31"/>
      <c r="I21" s="36"/>
      <c r="J21" s="77" t="s">
        <v>30</v>
      </c>
      <c r="K21" s="78" t="s">
        <v>135</v>
      </c>
      <c r="L21" s="78" t="s">
        <v>31</v>
      </c>
      <c r="M21" s="76"/>
      <c r="N21" s="76"/>
      <c r="O21" s="76"/>
      <c r="P21" s="84"/>
      <c r="Q21" s="76"/>
      <c r="R21" s="76"/>
      <c r="S21" s="76"/>
      <c r="T21" s="82"/>
      <c r="U21" s="36"/>
      <c r="V21" s="36"/>
      <c r="W21" s="31"/>
      <c r="Z21" s="118" t="s">
        <v>239</v>
      </c>
      <c r="AA21" s="119">
        <v>3.4722222222222224E-2</v>
      </c>
    </row>
    <row r="22" spans="1:27" ht="15.75" customHeight="1" x14ac:dyDescent="0.3">
      <c r="A22" s="44"/>
      <c r="B22" s="109"/>
      <c r="C22" s="44"/>
      <c r="D22" s="44"/>
      <c r="E22" s="44"/>
      <c r="F22" s="36"/>
      <c r="G22" s="36"/>
      <c r="H22" s="31"/>
      <c r="I22" s="36"/>
      <c r="J22" s="77" t="s">
        <v>124</v>
      </c>
      <c r="K22" s="78" t="s">
        <v>135</v>
      </c>
      <c r="L22" s="78" t="s">
        <v>126</v>
      </c>
      <c r="M22" s="76"/>
      <c r="N22" s="76"/>
      <c r="O22" s="76"/>
      <c r="P22" s="84"/>
      <c r="Q22" s="76"/>
      <c r="R22" s="76"/>
      <c r="S22" s="76"/>
      <c r="T22" s="82"/>
      <c r="U22" s="36"/>
      <c r="V22" s="36"/>
      <c r="W22" s="31"/>
      <c r="Z22" s="118" t="s">
        <v>143</v>
      </c>
      <c r="AA22" s="119">
        <v>8.6805555555555469E-2</v>
      </c>
    </row>
    <row r="23" spans="1:27" ht="15.75" customHeight="1" x14ac:dyDescent="0.3">
      <c r="A23" s="44"/>
      <c r="B23" s="106"/>
      <c r="C23" s="44"/>
      <c r="D23" s="44"/>
      <c r="E23" s="44"/>
      <c r="F23" s="31"/>
      <c r="G23" s="31"/>
      <c r="H23" s="31"/>
      <c r="I23" s="36"/>
      <c r="J23" s="77" t="s">
        <v>23</v>
      </c>
      <c r="K23" s="78" t="s">
        <v>135</v>
      </c>
      <c r="L23" s="78" t="s">
        <v>24</v>
      </c>
      <c r="M23" s="76"/>
      <c r="N23" s="76"/>
      <c r="O23" s="76"/>
      <c r="P23" s="84"/>
      <c r="Q23" s="76"/>
      <c r="R23" s="76"/>
      <c r="S23" s="76"/>
      <c r="T23" s="82"/>
      <c r="U23" s="31"/>
      <c r="V23" s="31"/>
      <c r="W23" s="31"/>
      <c r="Z23" s="118" t="s">
        <v>258</v>
      </c>
      <c r="AA23" s="119">
        <v>4.1666666666666664E-2</v>
      </c>
    </row>
    <row r="24" spans="1:27" ht="15.75" customHeight="1" x14ac:dyDescent="0.3">
      <c r="A24" s="44"/>
      <c r="B24" s="109" t="s">
        <v>190</v>
      </c>
      <c r="C24" s="44"/>
      <c r="D24" s="44"/>
      <c r="E24" s="44"/>
      <c r="F24" s="31"/>
      <c r="G24" s="31"/>
      <c r="H24" s="31"/>
      <c r="I24" s="36"/>
      <c r="J24" s="78" t="s">
        <v>7</v>
      </c>
      <c r="K24" s="78" t="s">
        <v>135</v>
      </c>
      <c r="L24" s="78" t="s">
        <v>8</v>
      </c>
      <c r="M24" s="76"/>
      <c r="N24" s="76"/>
      <c r="O24" s="76"/>
      <c r="P24" s="84"/>
      <c r="Q24" s="76"/>
      <c r="R24" s="76"/>
      <c r="S24" s="76"/>
      <c r="T24" s="82"/>
      <c r="U24" s="31"/>
      <c r="V24" s="31"/>
      <c r="W24" s="31"/>
      <c r="Z24" s="118" t="s">
        <v>160</v>
      </c>
      <c r="AA24" s="119">
        <v>3.4722222222222321E-2</v>
      </c>
    </row>
    <row r="25" spans="1:27" ht="15.75" customHeight="1" x14ac:dyDescent="0.35">
      <c r="A25" s="44"/>
      <c r="B25" s="107" t="s">
        <v>191</v>
      </c>
      <c r="C25" s="74"/>
      <c r="D25" s="74"/>
      <c r="E25" s="74"/>
      <c r="F25" s="20"/>
      <c r="G25" s="20"/>
      <c r="H25" s="31"/>
      <c r="I25" s="31"/>
      <c r="J25" s="78" t="s">
        <v>21</v>
      </c>
      <c r="K25" s="78" t="s">
        <v>135</v>
      </c>
      <c r="L25" s="78" t="s">
        <v>22</v>
      </c>
      <c r="M25" s="76"/>
      <c r="N25" s="76"/>
      <c r="O25" s="76"/>
      <c r="P25" s="84"/>
      <c r="Q25" s="76"/>
      <c r="R25" s="76"/>
      <c r="S25" s="76"/>
      <c r="T25" s="82"/>
      <c r="U25" s="31"/>
      <c r="V25" s="31"/>
      <c r="W25" s="31"/>
      <c r="Z25" s="118" t="s">
        <v>229</v>
      </c>
      <c r="AA25" s="119">
        <v>3.8194444444444441E-2</v>
      </c>
    </row>
    <row r="26" spans="1:27" ht="15.75" customHeight="1" x14ac:dyDescent="0.3">
      <c r="A26" s="44"/>
      <c r="B26" s="44"/>
      <c r="C26" s="44"/>
      <c r="D26" s="44"/>
      <c r="E26" s="44"/>
      <c r="F26" s="36"/>
      <c r="G26" s="36"/>
      <c r="H26" s="31"/>
      <c r="I26" s="44"/>
      <c r="J26" s="76"/>
      <c r="K26" s="76"/>
      <c r="L26" s="76"/>
      <c r="M26" s="76"/>
      <c r="N26" s="76"/>
      <c r="O26" s="76"/>
      <c r="P26" s="82"/>
      <c r="Q26" s="76"/>
      <c r="R26" s="76"/>
      <c r="S26" s="76"/>
      <c r="T26" s="82"/>
      <c r="U26" s="44"/>
      <c r="V26" s="44"/>
      <c r="W26" s="44"/>
      <c r="Z26" s="118" t="s">
        <v>248</v>
      </c>
      <c r="AA26" s="119">
        <v>4.8611111111111112E-2</v>
      </c>
    </row>
    <row r="27" spans="1:27" ht="15.75" customHeight="1" x14ac:dyDescent="0.35">
      <c r="A27" s="44"/>
      <c r="B27" s="91" t="s">
        <v>203</v>
      </c>
      <c r="C27" s="44"/>
      <c r="D27" s="44"/>
      <c r="E27" s="44"/>
      <c r="F27" s="36"/>
      <c r="G27" s="36"/>
      <c r="H27" s="31"/>
      <c r="I27" s="31"/>
      <c r="J27" s="84"/>
      <c r="K27" s="84"/>
      <c r="L27" s="84"/>
      <c r="M27" s="84"/>
      <c r="N27" s="84"/>
      <c r="O27" s="84"/>
      <c r="P27" s="84"/>
      <c r="Q27" s="84"/>
      <c r="R27" s="82"/>
      <c r="S27" s="82"/>
      <c r="T27" s="82"/>
      <c r="U27" s="31"/>
      <c r="V27" s="31"/>
      <c r="W27" s="31"/>
      <c r="Z27" s="118" t="s">
        <v>40</v>
      </c>
      <c r="AA27" s="119">
        <v>3.125E-2</v>
      </c>
    </row>
    <row r="28" spans="1:27" ht="15.75" customHeight="1" thickBot="1" x14ac:dyDescent="0.4">
      <c r="A28" s="44"/>
      <c r="B28" s="36"/>
      <c r="C28" s="44"/>
      <c r="D28" s="44"/>
      <c r="E28" s="44"/>
      <c r="F28" s="36"/>
      <c r="G28" s="36"/>
      <c r="H28" s="31"/>
      <c r="I28" s="31"/>
      <c r="J28" s="95" t="s">
        <v>1</v>
      </c>
      <c r="K28" s="96" t="s">
        <v>5</v>
      </c>
      <c r="L28" s="95" t="s">
        <v>2</v>
      </c>
      <c r="M28" s="157" t="s">
        <v>3</v>
      </c>
      <c r="N28" s="96" t="s">
        <v>4</v>
      </c>
      <c r="O28" s="96"/>
      <c r="P28" s="84"/>
      <c r="Q28" s="84"/>
      <c r="R28" s="82"/>
      <c r="S28" s="82"/>
      <c r="T28" s="82"/>
      <c r="U28" s="36"/>
      <c r="V28" s="36"/>
      <c r="W28" s="31"/>
      <c r="Z28" s="118" t="s">
        <v>166</v>
      </c>
      <c r="AA28" s="119">
        <v>5.555555555555558E-2</v>
      </c>
    </row>
    <row r="29" spans="1:27" ht="14.4" x14ac:dyDescent="0.3">
      <c r="A29" s="44"/>
      <c r="B29" s="36"/>
      <c r="C29" s="44"/>
      <c r="D29" s="44"/>
      <c r="E29" s="44"/>
      <c r="F29" s="36"/>
      <c r="G29" s="36"/>
      <c r="H29" s="31"/>
      <c r="I29" s="36"/>
      <c r="J29" s="97" t="s">
        <v>61</v>
      </c>
      <c r="K29" s="98" t="s">
        <v>93</v>
      </c>
      <c r="L29" s="71" t="s">
        <v>9</v>
      </c>
      <c r="M29" s="31">
        <v>1</v>
      </c>
      <c r="N29" s="71" t="s">
        <v>10</v>
      </c>
      <c r="O29" s="44"/>
      <c r="P29" s="99"/>
      <c r="Q29" s="99"/>
      <c r="R29" s="82"/>
      <c r="S29" s="82"/>
      <c r="T29" s="82"/>
      <c r="U29" s="36"/>
      <c r="V29" s="36"/>
      <c r="W29" s="31"/>
      <c r="Z29" s="118" t="s">
        <v>44</v>
      </c>
      <c r="AA29" s="119">
        <v>5.5555555555555469E-2</v>
      </c>
    </row>
    <row r="30" spans="1:27" ht="15.75" customHeight="1" x14ac:dyDescent="0.3">
      <c r="A30" s="44"/>
      <c r="B30" s="36"/>
      <c r="C30" s="44"/>
      <c r="D30" s="44"/>
      <c r="E30" s="44"/>
      <c r="F30" s="36"/>
      <c r="G30" s="36"/>
      <c r="H30" s="31"/>
      <c r="I30" s="36"/>
      <c r="J30" s="97" t="s">
        <v>62</v>
      </c>
      <c r="K30" s="98" t="s">
        <v>94</v>
      </c>
      <c r="L30" s="71" t="s">
        <v>53</v>
      </c>
      <c r="M30" s="31" t="s">
        <v>265</v>
      </c>
      <c r="N30" s="71" t="s">
        <v>19</v>
      </c>
      <c r="O30" s="44"/>
      <c r="P30" s="99"/>
      <c r="Q30" s="99"/>
      <c r="R30" s="82"/>
      <c r="S30" s="82"/>
      <c r="T30" s="82"/>
      <c r="U30" s="36"/>
      <c r="V30" s="36"/>
      <c r="W30" s="31"/>
      <c r="Z30" s="118" t="s">
        <v>219</v>
      </c>
      <c r="AA30" s="119">
        <v>4.5138888888888888E-2</v>
      </c>
    </row>
    <row r="31" spans="1:27" ht="15.75" customHeight="1" x14ac:dyDescent="0.3">
      <c r="A31" s="44"/>
      <c r="B31" s="36"/>
      <c r="C31" s="44"/>
      <c r="D31" s="44"/>
      <c r="E31" s="44"/>
      <c r="F31" s="36"/>
      <c r="G31" s="36"/>
      <c r="H31" s="31"/>
      <c r="I31" s="36"/>
      <c r="J31" s="97" t="s">
        <v>63</v>
      </c>
      <c r="K31" s="98" t="s">
        <v>95</v>
      </c>
      <c r="L31" s="71" t="s">
        <v>17</v>
      </c>
      <c r="M31" s="31">
        <v>1.5</v>
      </c>
      <c r="N31" s="71" t="s">
        <v>18</v>
      </c>
      <c r="O31" s="44"/>
      <c r="P31" s="99"/>
      <c r="Q31" s="99"/>
      <c r="R31" s="82"/>
      <c r="S31" s="82"/>
      <c r="T31" s="82"/>
      <c r="U31" s="36"/>
      <c r="V31" s="36"/>
      <c r="W31" s="31"/>
      <c r="Z31" s="118" t="s">
        <v>132</v>
      </c>
      <c r="AA31" s="119">
        <v>0</v>
      </c>
    </row>
    <row r="32" spans="1:27" ht="15.75" customHeight="1" x14ac:dyDescent="0.3">
      <c r="A32" s="44"/>
      <c r="B32" s="36"/>
      <c r="C32" s="44"/>
      <c r="D32" s="44"/>
      <c r="E32" s="44"/>
      <c r="F32" s="36"/>
      <c r="G32" s="36"/>
      <c r="H32" s="31"/>
      <c r="I32" s="36"/>
      <c r="J32" s="97" t="s">
        <v>64</v>
      </c>
      <c r="K32" s="98" t="s">
        <v>96</v>
      </c>
      <c r="L32" s="71" t="s">
        <v>260</v>
      </c>
      <c r="M32" s="31">
        <v>1.5</v>
      </c>
      <c r="N32" s="78" t="s">
        <v>262</v>
      </c>
      <c r="O32" s="44"/>
      <c r="P32" s="99"/>
      <c r="Q32" s="99"/>
      <c r="R32" s="82"/>
      <c r="S32" s="82"/>
      <c r="T32" s="82"/>
      <c r="U32" s="36"/>
      <c r="V32" s="36"/>
      <c r="W32" s="31"/>
      <c r="Z32" s="118" t="s">
        <v>139</v>
      </c>
      <c r="AA32" s="119">
        <v>1.041666666666663E-2</v>
      </c>
    </row>
    <row r="33" spans="1:27" ht="15.75" customHeight="1" x14ac:dyDescent="0.3">
      <c r="A33" s="44"/>
      <c r="B33" s="36"/>
      <c r="C33" s="44"/>
      <c r="D33" s="44"/>
      <c r="E33" s="44"/>
      <c r="F33" s="36"/>
      <c r="G33" s="36"/>
      <c r="H33" s="31"/>
      <c r="I33" s="36"/>
      <c r="J33" s="97" t="s">
        <v>65</v>
      </c>
      <c r="K33" s="98" t="s">
        <v>97</v>
      </c>
      <c r="L33" s="71" t="s">
        <v>32</v>
      </c>
      <c r="M33" s="31">
        <v>2</v>
      </c>
      <c r="N33" s="71" t="s">
        <v>33</v>
      </c>
      <c r="O33" s="44"/>
      <c r="P33" s="99"/>
      <c r="Q33" s="99"/>
      <c r="R33" s="82"/>
      <c r="S33" s="82"/>
      <c r="T33" s="82"/>
      <c r="U33" s="36"/>
      <c r="V33" s="36"/>
      <c r="W33" s="31"/>
      <c r="Z33" s="118" t="s">
        <v>162</v>
      </c>
      <c r="AA33" s="119">
        <v>9.0277777777777776E-2</v>
      </c>
    </row>
    <row r="34" spans="1:27" ht="15.75" customHeight="1" x14ac:dyDescent="0.3">
      <c r="A34" s="44"/>
      <c r="B34" s="36"/>
      <c r="C34" s="44"/>
      <c r="D34" s="44"/>
      <c r="E34" s="44"/>
      <c r="F34" s="36"/>
      <c r="G34" s="36"/>
      <c r="H34" s="31"/>
      <c r="I34" s="36"/>
      <c r="J34" s="97" t="s">
        <v>66</v>
      </c>
      <c r="K34" s="98" t="s">
        <v>98</v>
      </c>
      <c r="L34" s="71" t="s">
        <v>13</v>
      </c>
      <c r="M34" s="31">
        <v>1</v>
      </c>
      <c r="N34" s="71" t="s">
        <v>14</v>
      </c>
      <c r="O34" s="44"/>
      <c r="P34" s="36"/>
      <c r="Q34" s="36"/>
      <c r="R34" s="44"/>
      <c r="S34" s="44"/>
      <c r="T34" s="44"/>
      <c r="U34" s="36"/>
      <c r="V34" s="36"/>
      <c r="W34" s="31"/>
      <c r="Z34" s="118" t="s">
        <v>211</v>
      </c>
      <c r="AA34" s="119">
        <v>6.9444444444444441E-3</v>
      </c>
    </row>
    <row r="35" spans="1:27" ht="15.75" customHeight="1" x14ac:dyDescent="0.3">
      <c r="A35" s="44"/>
      <c r="B35" s="36"/>
      <c r="C35" s="44"/>
      <c r="D35" s="44"/>
      <c r="E35" s="44"/>
      <c r="F35" s="36"/>
      <c r="G35" s="36"/>
      <c r="H35" s="31"/>
      <c r="I35" s="36"/>
      <c r="J35" s="97" t="s">
        <v>67</v>
      </c>
      <c r="K35" s="98" t="s">
        <v>99</v>
      </c>
      <c r="L35" s="71" t="s">
        <v>25</v>
      </c>
      <c r="M35" s="31">
        <v>1</v>
      </c>
      <c r="N35" s="71" t="s">
        <v>26</v>
      </c>
      <c r="O35" s="44"/>
      <c r="P35" s="36"/>
      <c r="Q35" s="36"/>
      <c r="R35" s="44"/>
      <c r="S35" s="44"/>
      <c r="T35" s="44"/>
      <c r="U35" s="36"/>
      <c r="V35" s="36"/>
      <c r="W35" s="31"/>
      <c r="Z35" s="118" t="s">
        <v>236</v>
      </c>
      <c r="AA35" s="119">
        <v>7.2916666666666671E-2</v>
      </c>
    </row>
    <row r="36" spans="1:27" ht="15.75" customHeight="1" x14ac:dyDescent="0.3">
      <c r="A36" s="44"/>
      <c r="B36" s="36"/>
      <c r="C36" s="44"/>
      <c r="D36" s="44"/>
      <c r="E36" s="44"/>
      <c r="F36" s="31"/>
      <c r="G36" s="31"/>
      <c r="H36" s="31"/>
      <c r="I36" s="36"/>
      <c r="J36" s="97" t="s">
        <v>68</v>
      </c>
      <c r="K36" s="98" t="s">
        <v>100</v>
      </c>
      <c r="L36" s="71" t="s">
        <v>124</v>
      </c>
      <c r="M36" s="31">
        <v>1</v>
      </c>
      <c r="N36" s="71" t="s">
        <v>126</v>
      </c>
      <c r="O36" s="44"/>
      <c r="P36" s="36"/>
      <c r="Q36" s="36"/>
      <c r="R36" s="44"/>
      <c r="S36" s="44"/>
      <c r="T36" s="44"/>
      <c r="U36" s="31"/>
      <c r="V36" s="31"/>
      <c r="W36" s="31"/>
      <c r="Z36" s="118" t="s">
        <v>177</v>
      </c>
      <c r="AA36" s="119">
        <v>5.9027777777777783E-2</v>
      </c>
    </row>
    <row r="37" spans="1:27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97" t="s">
        <v>69</v>
      </c>
      <c r="K37" s="98" t="s">
        <v>101</v>
      </c>
      <c r="L37" s="71" t="s">
        <v>17</v>
      </c>
      <c r="M37" s="31">
        <v>2</v>
      </c>
      <c r="N37" s="71" t="s">
        <v>18</v>
      </c>
      <c r="O37" s="44"/>
      <c r="P37" s="44"/>
      <c r="Q37" s="44"/>
      <c r="R37" s="44"/>
      <c r="S37" s="44"/>
      <c r="T37" s="44"/>
      <c r="U37" s="44"/>
      <c r="V37" s="44"/>
      <c r="W37" s="44"/>
      <c r="Z37" s="118" t="s">
        <v>140</v>
      </c>
      <c r="AA37" s="119">
        <v>1.041666666666663E-2</v>
      </c>
    </row>
    <row r="38" spans="1:27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97" t="s">
        <v>70</v>
      </c>
      <c r="K38" s="98" t="s">
        <v>102</v>
      </c>
      <c r="L38" s="71" t="s">
        <v>23</v>
      </c>
      <c r="M38" s="31">
        <v>2</v>
      </c>
      <c r="N38" s="71" t="s">
        <v>24</v>
      </c>
      <c r="O38" s="44"/>
      <c r="P38" s="44"/>
      <c r="Q38" s="44"/>
      <c r="R38" s="44"/>
      <c r="S38" s="44"/>
      <c r="T38" s="44"/>
      <c r="U38" s="44"/>
      <c r="V38" s="44"/>
      <c r="W38" s="44"/>
      <c r="Z38" s="118" t="s">
        <v>223</v>
      </c>
      <c r="AA38" s="119">
        <v>0.1076388888888889</v>
      </c>
    </row>
    <row r="39" spans="1:27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82"/>
      <c r="J39" s="97" t="s">
        <v>71</v>
      </c>
      <c r="K39" s="98" t="s">
        <v>103</v>
      </c>
      <c r="L39" s="71" t="s">
        <v>7</v>
      </c>
      <c r="M39" s="31">
        <v>2</v>
      </c>
      <c r="N39" s="71" t="s">
        <v>8</v>
      </c>
      <c r="O39" s="44"/>
      <c r="P39" s="82"/>
      <c r="Q39" s="82"/>
      <c r="R39" s="44"/>
      <c r="S39" s="44"/>
      <c r="T39" s="44"/>
      <c r="U39" s="44"/>
      <c r="V39" s="44"/>
      <c r="W39" s="44"/>
      <c r="Z39" s="118" t="s">
        <v>213</v>
      </c>
      <c r="AA39" s="119">
        <v>7.6388888888888895E-2</v>
      </c>
    </row>
    <row r="40" spans="1:27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82"/>
      <c r="J40" s="97" t="s">
        <v>72</v>
      </c>
      <c r="K40" s="98" t="s">
        <v>104</v>
      </c>
      <c r="L40" s="71" t="s">
        <v>21</v>
      </c>
      <c r="M40" s="31">
        <v>2</v>
      </c>
      <c r="N40" s="71" t="s">
        <v>22</v>
      </c>
      <c r="O40" s="44"/>
      <c r="P40" s="82"/>
      <c r="Q40" s="82"/>
      <c r="R40" s="44"/>
      <c r="S40" s="44"/>
      <c r="T40" s="44"/>
      <c r="U40" s="44"/>
      <c r="V40" s="44"/>
      <c r="W40" s="44"/>
      <c r="Z40" s="118" t="s">
        <v>138</v>
      </c>
      <c r="AA40" s="119">
        <v>4.1666666666666685E-2</v>
      </c>
    </row>
    <row r="41" spans="1:27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82"/>
      <c r="J41" s="97" t="s">
        <v>73</v>
      </c>
      <c r="K41" s="98" t="s">
        <v>105</v>
      </c>
      <c r="L41" s="71" t="s">
        <v>7</v>
      </c>
      <c r="M41" s="31">
        <v>1</v>
      </c>
      <c r="N41" s="71" t="s">
        <v>8</v>
      </c>
      <c r="O41" s="44"/>
      <c r="P41" s="82"/>
      <c r="Q41" s="82"/>
      <c r="R41" s="44"/>
      <c r="S41" s="44"/>
      <c r="T41" s="44"/>
      <c r="U41" s="44"/>
      <c r="V41" s="44"/>
      <c r="W41" s="44"/>
      <c r="Z41" s="118" t="s">
        <v>238</v>
      </c>
      <c r="AA41" s="119">
        <v>6.9444444444444434E-2</v>
      </c>
    </row>
    <row r="42" spans="1:27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82"/>
      <c r="J42" s="97" t="s">
        <v>74</v>
      </c>
      <c r="K42" s="98" t="s">
        <v>106</v>
      </c>
      <c r="L42" s="71" t="s">
        <v>28</v>
      </c>
      <c r="M42" s="31">
        <v>1.5</v>
      </c>
      <c r="N42" s="71" t="s">
        <v>29</v>
      </c>
      <c r="O42" s="44"/>
      <c r="P42" s="82"/>
      <c r="Q42" s="82"/>
      <c r="R42" s="44"/>
      <c r="S42" s="44"/>
      <c r="T42" s="44"/>
      <c r="U42" s="44"/>
      <c r="V42" s="44"/>
      <c r="W42" s="44"/>
      <c r="Z42" s="118" t="s">
        <v>48</v>
      </c>
      <c r="AA42" s="119">
        <v>3.819444444444442E-2</v>
      </c>
    </row>
    <row r="43" spans="1:27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82"/>
      <c r="J43" s="97" t="s">
        <v>75</v>
      </c>
      <c r="K43" s="98" t="s">
        <v>107</v>
      </c>
      <c r="L43" s="71" t="s">
        <v>28</v>
      </c>
      <c r="M43" s="31" t="s">
        <v>20</v>
      </c>
      <c r="N43" s="71" t="s">
        <v>29</v>
      </c>
      <c r="O43" s="36"/>
      <c r="P43" s="82"/>
      <c r="Q43" s="82"/>
      <c r="R43" s="44"/>
      <c r="S43" s="44"/>
      <c r="T43" s="44"/>
      <c r="U43" s="44"/>
      <c r="V43" s="44"/>
      <c r="W43" s="44"/>
      <c r="Z43" s="118" t="s">
        <v>243</v>
      </c>
      <c r="AA43" s="119">
        <v>3.125E-2</v>
      </c>
    </row>
    <row r="44" spans="1:27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82"/>
      <c r="J44" s="97" t="s">
        <v>76</v>
      </c>
      <c r="K44" s="44" t="s">
        <v>108</v>
      </c>
      <c r="L44" s="71" t="s">
        <v>13</v>
      </c>
      <c r="M44" s="31">
        <v>2</v>
      </c>
      <c r="N44" s="71" t="s">
        <v>14</v>
      </c>
      <c r="O44" s="44"/>
      <c r="P44" s="82"/>
      <c r="Q44" s="82"/>
      <c r="R44" s="44"/>
      <c r="S44" s="44"/>
      <c r="T44" s="44"/>
      <c r="U44" s="44"/>
      <c r="V44" s="44"/>
      <c r="W44" s="44"/>
      <c r="Z44" s="118" t="s">
        <v>147</v>
      </c>
      <c r="AA44" s="119">
        <v>4.8611111111111105E-2</v>
      </c>
    </row>
    <row r="45" spans="1:27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82"/>
      <c r="J45" s="97" t="s">
        <v>77</v>
      </c>
      <c r="K45" s="98" t="s">
        <v>109</v>
      </c>
      <c r="L45" s="71" t="s">
        <v>23</v>
      </c>
      <c r="M45" s="31">
        <v>1</v>
      </c>
      <c r="N45" s="71" t="s">
        <v>24</v>
      </c>
      <c r="O45" s="44"/>
      <c r="P45" s="82"/>
      <c r="Q45" s="82"/>
      <c r="R45" s="44"/>
      <c r="S45" s="44"/>
      <c r="T45" s="44"/>
      <c r="U45" s="44"/>
      <c r="V45" s="44"/>
      <c r="W45" s="44"/>
      <c r="Z45" s="118" t="s">
        <v>245</v>
      </c>
      <c r="AA45" s="119">
        <v>7.6388888888888895E-2</v>
      </c>
    </row>
    <row r="46" spans="1:27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82"/>
      <c r="J46" s="97" t="s">
        <v>78</v>
      </c>
      <c r="K46" s="98" t="s">
        <v>110</v>
      </c>
      <c r="L46" s="71" t="s">
        <v>21</v>
      </c>
      <c r="M46" s="31">
        <v>1</v>
      </c>
      <c r="N46" s="71" t="s">
        <v>22</v>
      </c>
      <c r="O46" s="44"/>
      <c r="P46" s="82"/>
      <c r="Q46" s="82"/>
      <c r="R46" s="44"/>
      <c r="S46" s="44"/>
      <c r="T46" s="44"/>
      <c r="U46" s="44"/>
      <c r="V46" s="44"/>
      <c r="W46" s="44"/>
      <c r="Z46" s="118" t="s">
        <v>196</v>
      </c>
      <c r="AA46" s="119">
        <v>2.0833333333333332E-2</v>
      </c>
    </row>
    <row r="47" spans="1:27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82"/>
      <c r="J47" s="97" t="s">
        <v>79</v>
      </c>
      <c r="K47" s="98" t="s">
        <v>111</v>
      </c>
      <c r="L47" s="71" t="s">
        <v>9</v>
      </c>
      <c r="M47" s="31">
        <v>2</v>
      </c>
      <c r="N47" s="71" t="s">
        <v>10</v>
      </c>
      <c r="O47" s="44"/>
      <c r="P47" s="82"/>
      <c r="Q47" s="82"/>
      <c r="R47" s="44"/>
      <c r="S47" s="44"/>
      <c r="T47" s="44"/>
      <c r="U47" s="44"/>
      <c r="V47" s="44"/>
      <c r="W47" s="44"/>
      <c r="Z47" s="118" t="s">
        <v>155</v>
      </c>
      <c r="AA47" s="119">
        <v>1.7361111111111105E-2</v>
      </c>
    </row>
    <row r="48" spans="1:27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82"/>
      <c r="J48" s="97" t="s">
        <v>80</v>
      </c>
      <c r="K48" s="98" t="s">
        <v>112</v>
      </c>
      <c r="L48" s="71" t="s">
        <v>124</v>
      </c>
      <c r="M48" s="31">
        <v>2</v>
      </c>
      <c r="N48" s="71" t="s">
        <v>126</v>
      </c>
      <c r="O48" s="44"/>
      <c r="P48" s="82"/>
      <c r="Q48" s="82"/>
      <c r="R48" s="44"/>
      <c r="S48" s="44"/>
      <c r="T48" s="44"/>
      <c r="U48" s="44"/>
      <c r="V48" s="44"/>
      <c r="W48" s="44"/>
      <c r="Z48" s="118" t="s">
        <v>234</v>
      </c>
      <c r="AA48" s="119">
        <v>5.2083333333333336E-2</v>
      </c>
    </row>
    <row r="49" spans="1:33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82"/>
      <c r="J49" s="97" t="s">
        <v>81</v>
      </c>
      <c r="K49" s="98" t="s">
        <v>113</v>
      </c>
      <c r="L49" s="71" t="s">
        <v>125</v>
      </c>
      <c r="M49" s="31">
        <v>1.5</v>
      </c>
      <c r="N49" s="71" t="s">
        <v>127</v>
      </c>
      <c r="O49" s="44"/>
      <c r="P49" s="82"/>
      <c r="Q49" s="82"/>
      <c r="R49" s="44"/>
      <c r="S49" s="44"/>
      <c r="T49" s="44"/>
      <c r="U49" s="44"/>
      <c r="V49" s="44"/>
      <c r="W49" s="44"/>
      <c r="Z49" s="118" t="s">
        <v>232</v>
      </c>
      <c r="AA49" s="119">
        <v>4.1666666666666664E-2</v>
      </c>
      <c r="AE49" s="131"/>
      <c r="AF49" s="131"/>
      <c r="AG49" s="131"/>
    </row>
    <row r="50" spans="1:33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82"/>
      <c r="J50" s="97" t="s">
        <v>82</v>
      </c>
      <c r="K50" s="98" t="s">
        <v>114</v>
      </c>
      <c r="L50" s="71" t="s">
        <v>28</v>
      </c>
      <c r="M50" s="31">
        <v>2</v>
      </c>
      <c r="N50" s="71" t="s">
        <v>29</v>
      </c>
      <c r="O50" s="44"/>
      <c r="P50" s="82"/>
      <c r="Q50" s="82"/>
      <c r="R50" s="44"/>
      <c r="S50" s="44"/>
      <c r="T50" s="44"/>
      <c r="U50" s="44"/>
      <c r="V50" s="44"/>
      <c r="W50" s="44"/>
      <c r="Z50" s="118" t="s">
        <v>172</v>
      </c>
      <c r="AA50" s="119">
        <v>5.5555555555555552E-2</v>
      </c>
      <c r="AE50" s="131"/>
      <c r="AF50" s="131"/>
      <c r="AG50" s="131"/>
    </row>
    <row r="51" spans="1:33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82"/>
      <c r="J51" s="97" t="s">
        <v>83</v>
      </c>
      <c r="K51" s="98" t="s">
        <v>115</v>
      </c>
      <c r="L51" s="71" t="s">
        <v>226</v>
      </c>
      <c r="M51" s="31">
        <v>2</v>
      </c>
      <c r="N51" s="78" t="s">
        <v>261</v>
      </c>
      <c r="O51" s="44"/>
      <c r="P51" s="82"/>
      <c r="Q51" s="82"/>
      <c r="R51" s="44"/>
      <c r="S51" s="44"/>
      <c r="T51" s="44"/>
      <c r="U51" s="44"/>
      <c r="V51" s="44"/>
      <c r="W51" s="44"/>
      <c r="Z51" s="118" t="s">
        <v>214</v>
      </c>
      <c r="AA51" s="119">
        <v>1.7361111111111112E-2</v>
      </c>
      <c r="AE51" s="131"/>
      <c r="AF51" s="131"/>
      <c r="AG51" s="131"/>
    </row>
    <row r="52" spans="1:33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82"/>
      <c r="J52" s="97" t="s">
        <v>84</v>
      </c>
      <c r="K52" s="98" t="s">
        <v>116</v>
      </c>
      <c r="L52" s="71" t="s">
        <v>17</v>
      </c>
      <c r="M52" s="31" t="s">
        <v>20</v>
      </c>
      <c r="N52" s="71" t="s">
        <v>18</v>
      </c>
      <c r="O52" s="44"/>
      <c r="P52" s="82"/>
      <c r="Q52" s="82"/>
      <c r="R52" s="44"/>
      <c r="S52" s="44"/>
      <c r="T52" s="44"/>
      <c r="U52" s="44"/>
      <c r="V52" s="44"/>
      <c r="W52" s="44"/>
      <c r="Z52" s="118" t="s">
        <v>221</v>
      </c>
      <c r="AA52" s="119">
        <v>5.2083333333333336E-2</v>
      </c>
      <c r="AE52" s="131"/>
      <c r="AF52" s="131"/>
      <c r="AG52" s="131"/>
    </row>
    <row r="53" spans="1:33" ht="15.75" customHeight="1" x14ac:dyDescent="0.3">
      <c r="A53" s="44"/>
      <c r="B53" s="44"/>
      <c r="C53" s="44"/>
      <c r="D53" s="44"/>
      <c r="E53" s="44"/>
      <c r="F53" s="44"/>
      <c r="G53" s="44"/>
      <c r="H53" s="44"/>
      <c r="I53" s="82"/>
      <c r="J53" s="97" t="s">
        <v>85</v>
      </c>
      <c r="K53" s="98" t="s">
        <v>117</v>
      </c>
      <c r="L53" s="71" t="s">
        <v>27</v>
      </c>
      <c r="M53" s="31">
        <v>2</v>
      </c>
      <c r="N53" s="71" t="s">
        <v>179</v>
      </c>
      <c r="O53" s="44"/>
      <c r="P53" s="82"/>
      <c r="Q53" s="82"/>
      <c r="R53" s="44"/>
      <c r="S53" s="44"/>
      <c r="T53" s="44"/>
      <c r="U53" s="44"/>
      <c r="V53" s="44"/>
      <c r="W53" s="44"/>
      <c r="Z53" s="118" t="s">
        <v>158</v>
      </c>
      <c r="AA53" s="119">
        <v>3.8194444444444531E-2</v>
      </c>
      <c r="AE53" s="131"/>
      <c r="AF53" s="131"/>
      <c r="AG53" s="131"/>
    </row>
    <row r="54" spans="1:33" ht="15.75" customHeight="1" x14ac:dyDescent="0.3">
      <c r="A54" s="44"/>
      <c r="B54" s="44"/>
      <c r="C54" s="44"/>
      <c r="D54" s="44"/>
      <c r="E54" s="44"/>
      <c r="F54" s="44"/>
      <c r="G54" s="44"/>
      <c r="H54" s="44"/>
      <c r="I54" s="82"/>
      <c r="J54" s="97" t="s">
        <v>86</v>
      </c>
      <c r="K54" s="98" t="s">
        <v>118</v>
      </c>
      <c r="L54" s="71" t="s">
        <v>92</v>
      </c>
      <c r="M54" s="31" t="s">
        <v>92</v>
      </c>
      <c r="N54" s="71" t="s">
        <v>180</v>
      </c>
      <c r="O54" s="44"/>
      <c r="P54" s="82"/>
      <c r="Q54" s="82"/>
      <c r="R54" s="44"/>
      <c r="S54" s="44"/>
      <c r="T54" s="44"/>
      <c r="U54" s="44"/>
      <c r="V54" s="44"/>
      <c r="W54" s="44"/>
      <c r="Z54" s="118" t="s">
        <v>54</v>
      </c>
      <c r="AA54" s="119">
        <v>1.0416666666666741E-2</v>
      </c>
      <c r="AE54" s="131"/>
      <c r="AG54" s="131"/>
    </row>
    <row r="55" spans="1:33" ht="15.75" customHeight="1" x14ac:dyDescent="0.3">
      <c r="A55" s="44"/>
      <c r="B55" s="44"/>
      <c r="C55" s="44"/>
      <c r="D55" s="44"/>
      <c r="E55" s="44"/>
      <c r="F55" s="44"/>
      <c r="G55" s="44"/>
      <c r="H55" s="44"/>
      <c r="I55" s="82"/>
      <c r="J55" s="97" t="s">
        <v>87</v>
      </c>
      <c r="K55" s="98" t="s">
        <v>119</v>
      </c>
      <c r="L55" s="71" t="s">
        <v>148</v>
      </c>
      <c r="M55" s="31">
        <v>2</v>
      </c>
      <c r="N55" s="71" t="s">
        <v>181</v>
      </c>
      <c r="O55" s="44"/>
      <c r="P55" s="82"/>
      <c r="Q55" s="82"/>
      <c r="R55" s="44"/>
      <c r="S55" s="44"/>
      <c r="T55" s="44"/>
      <c r="U55" s="44"/>
      <c r="V55" s="44"/>
      <c r="W55" s="44"/>
      <c r="Z55" s="118" t="s">
        <v>237</v>
      </c>
      <c r="AA55" s="119">
        <v>6.25E-2</v>
      </c>
      <c r="AE55" s="131"/>
      <c r="AG55" s="131"/>
    </row>
    <row r="56" spans="1:33" ht="15.75" customHeight="1" x14ac:dyDescent="0.3">
      <c r="A56" s="44"/>
      <c r="B56" s="44"/>
      <c r="C56" s="44"/>
      <c r="D56" s="44"/>
      <c r="E56" s="44"/>
      <c r="F56" s="44"/>
      <c r="G56" s="44"/>
      <c r="H56" s="44"/>
      <c r="I56" s="82"/>
      <c r="J56" s="87" t="s">
        <v>88</v>
      </c>
      <c r="K56" s="44" t="s">
        <v>120</v>
      </c>
      <c r="L56" s="71" t="s">
        <v>30</v>
      </c>
      <c r="M56" s="31">
        <v>1</v>
      </c>
      <c r="N56" s="71" t="s">
        <v>31</v>
      </c>
      <c r="O56" s="44"/>
      <c r="P56" s="82"/>
      <c r="Q56" s="82"/>
      <c r="R56" s="44"/>
      <c r="S56" s="44"/>
      <c r="T56" s="44"/>
      <c r="U56" s="44"/>
      <c r="V56" s="44"/>
      <c r="W56" s="44"/>
      <c r="Z56" s="118" t="s">
        <v>42</v>
      </c>
      <c r="AA56" s="119">
        <v>6.9444444444444198E-3</v>
      </c>
      <c r="AE56" s="131"/>
      <c r="AG56" s="131"/>
    </row>
    <row r="57" spans="1:33" ht="15.75" customHeight="1" x14ac:dyDescent="0.3">
      <c r="A57" s="44"/>
      <c r="B57" s="44"/>
      <c r="C57" s="44"/>
      <c r="D57" s="44"/>
      <c r="E57" s="44"/>
      <c r="F57" s="44"/>
      <c r="G57" s="44"/>
      <c r="H57" s="44"/>
      <c r="I57" s="82"/>
      <c r="J57" s="100" t="s">
        <v>89</v>
      </c>
      <c r="K57" s="101" t="s">
        <v>121</v>
      </c>
      <c r="L57" s="76" t="s">
        <v>27</v>
      </c>
      <c r="M57" s="31">
        <v>1</v>
      </c>
      <c r="N57" s="71" t="s">
        <v>179</v>
      </c>
      <c r="O57" s="101"/>
      <c r="P57" s="82"/>
      <c r="Q57" s="82"/>
      <c r="R57" s="44"/>
      <c r="S57" s="44"/>
      <c r="T57" s="44"/>
      <c r="U57" s="44"/>
      <c r="V57" s="44"/>
      <c r="W57" s="44"/>
      <c r="Z57" s="118" t="s">
        <v>257</v>
      </c>
      <c r="AA57" s="119">
        <v>1.3888888888888888E-2</v>
      </c>
    </row>
    <row r="58" spans="1:33" ht="15.75" customHeight="1" x14ac:dyDescent="0.3">
      <c r="A58" s="44"/>
      <c r="B58" s="44"/>
      <c r="C58" s="44"/>
      <c r="D58" s="44"/>
      <c r="E58" s="44"/>
      <c r="F58" s="44"/>
      <c r="G58" s="44"/>
      <c r="H58" s="44"/>
      <c r="I58" s="82"/>
      <c r="J58" s="100" t="s">
        <v>90</v>
      </c>
      <c r="K58" s="101" t="s">
        <v>122</v>
      </c>
      <c r="L58" s="76" t="s">
        <v>25</v>
      </c>
      <c r="M58" s="31">
        <v>2</v>
      </c>
      <c r="N58" s="71" t="s">
        <v>26</v>
      </c>
      <c r="O58" s="101"/>
      <c r="P58" s="82"/>
      <c r="Q58" s="82"/>
      <c r="R58" s="44"/>
      <c r="S58" s="44"/>
      <c r="T58" s="44"/>
      <c r="U58" s="44"/>
      <c r="V58" s="44"/>
      <c r="W58" s="44"/>
      <c r="Z58" s="118" t="s">
        <v>156</v>
      </c>
      <c r="AA58" s="119">
        <v>6.9444444444445308E-3</v>
      </c>
    </row>
    <row r="59" spans="1:33" ht="15.75" customHeight="1" x14ac:dyDescent="0.3">
      <c r="A59" s="44"/>
      <c r="B59" s="44"/>
      <c r="C59" s="44"/>
      <c r="D59" s="44"/>
      <c r="E59" s="44"/>
      <c r="F59" s="44"/>
      <c r="G59" s="44"/>
      <c r="H59" s="44"/>
      <c r="I59" s="82"/>
      <c r="J59" s="102" t="s">
        <v>91</v>
      </c>
      <c r="K59" s="101" t="s">
        <v>123</v>
      </c>
      <c r="L59" s="103" t="s">
        <v>30</v>
      </c>
      <c r="M59" s="31">
        <v>2</v>
      </c>
      <c r="N59" s="71" t="s">
        <v>31</v>
      </c>
      <c r="O59" s="101"/>
      <c r="P59" s="82"/>
      <c r="Q59" s="82"/>
      <c r="R59" s="44"/>
      <c r="S59" s="44"/>
      <c r="T59" s="44"/>
      <c r="U59" s="44"/>
      <c r="V59" s="44"/>
      <c r="W59" s="44"/>
      <c r="Z59" s="118" t="s">
        <v>194</v>
      </c>
      <c r="AA59" s="119">
        <v>4.1666666666666664E-2</v>
      </c>
    </row>
    <row r="60" spans="1:33" ht="15.75" customHeight="1" x14ac:dyDescent="0.3">
      <c r="A60" s="44"/>
      <c r="B60" s="44"/>
      <c r="C60" s="44"/>
      <c r="D60" s="44"/>
      <c r="E60" s="44"/>
      <c r="F60" s="44"/>
      <c r="G60" s="44"/>
      <c r="H60" s="44"/>
      <c r="I60" s="82"/>
      <c r="J60" s="76"/>
      <c r="K60" s="76"/>
      <c r="L60" s="76"/>
      <c r="M60" s="76"/>
      <c r="N60" s="76"/>
      <c r="O60" s="76"/>
      <c r="P60" s="82"/>
      <c r="Q60" s="82"/>
      <c r="R60" s="44"/>
      <c r="S60" s="44"/>
      <c r="T60" s="44"/>
      <c r="U60" s="44"/>
      <c r="V60" s="44"/>
      <c r="W60" s="44"/>
      <c r="Z60" s="118" t="s">
        <v>167</v>
      </c>
      <c r="AA60" s="119">
        <v>1.7361111111111049E-2</v>
      </c>
    </row>
    <row r="61" spans="1:33" ht="15.75" customHeight="1" x14ac:dyDescent="0.3">
      <c r="A61" s="44"/>
      <c r="B61" s="44"/>
      <c r="C61" s="44"/>
      <c r="D61" s="44"/>
      <c r="E61" s="44"/>
      <c r="F61" s="44"/>
      <c r="G61" s="44"/>
      <c r="H61" s="44"/>
      <c r="I61" s="82"/>
      <c r="J61" s="76"/>
      <c r="K61" s="76"/>
      <c r="L61" s="76"/>
      <c r="M61" s="76"/>
      <c r="N61" s="76"/>
      <c r="O61" s="76"/>
      <c r="P61" s="82"/>
      <c r="Q61" s="82"/>
      <c r="R61" s="44"/>
      <c r="S61" s="44"/>
      <c r="T61" s="44"/>
      <c r="U61" s="44"/>
      <c r="V61" s="44"/>
      <c r="W61" s="44"/>
      <c r="Z61" s="118" t="s">
        <v>173</v>
      </c>
      <c r="AA61" s="119">
        <v>1.3888888888888888E-2</v>
      </c>
    </row>
    <row r="62" spans="1:33" ht="15.75" customHeight="1" x14ac:dyDescent="0.3">
      <c r="A62" s="44"/>
      <c r="B62" s="44"/>
      <c r="C62" s="44"/>
      <c r="D62" s="44"/>
      <c r="E62" s="44"/>
      <c r="F62" s="44"/>
      <c r="G62" s="44"/>
      <c r="H62" s="44"/>
      <c r="I62" s="82"/>
      <c r="J62" s="76"/>
      <c r="K62" s="76"/>
      <c r="L62" s="76"/>
      <c r="M62" s="76"/>
      <c r="N62" s="76"/>
      <c r="O62" s="76"/>
      <c r="P62" s="82"/>
      <c r="Q62" s="82"/>
      <c r="R62" s="44"/>
      <c r="S62" s="44"/>
      <c r="T62" s="44"/>
      <c r="U62" s="44"/>
      <c r="V62" s="44"/>
      <c r="W62" s="44"/>
      <c r="Z62" s="118" t="s">
        <v>197</v>
      </c>
      <c r="AA62" s="119">
        <v>1.3888888888888888E-2</v>
      </c>
    </row>
    <row r="63" spans="1:33" ht="15.75" customHeight="1" x14ac:dyDescent="0.3">
      <c r="A63" s="44"/>
      <c r="B63" s="44"/>
      <c r="C63" s="44"/>
      <c r="D63" s="44"/>
      <c r="E63" s="44"/>
      <c r="F63" s="44"/>
      <c r="G63" s="44"/>
      <c r="H63" s="44"/>
      <c r="I63" s="82"/>
      <c r="J63" s="76"/>
      <c r="K63" s="76"/>
      <c r="L63" s="76"/>
      <c r="M63" s="76"/>
      <c r="N63" s="76"/>
      <c r="O63" s="76"/>
      <c r="P63" s="82"/>
      <c r="Q63" s="82"/>
      <c r="R63" s="44"/>
      <c r="S63" s="44"/>
      <c r="T63" s="44"/>
      <c r="U63" s="44"/>
      <c r="V63" s="44"/>
      <c r="W63" s="44"/>
      <c r="Z63" s="118" t="s">
        <v>153</v>
      </c>
      <c r="AA63" s="119">
        <v>2.0833333333333315E-2</v>
      </c>
    </row>
    <row r="64" spans="1:33" ht="15.75" customHeight="1" x14ac:dyDescent="0.3">
      <c r="A64" s="44"/>
      <c r="B64" s="44"/>
      <c r="C64" s="44"/>
      <c r="D64" s="44"/>
      <c r="E64" s="44"/>
      <c r="F64" s="44"/>
      <c r="G64" s="44"/>
      <c r="H64" s="44"/>
      <c r="I64" s="82"/>
      <c r="J64" s="76"/>
      <c r="K64" s="76"/>
      <c r="L64" s="76"/>
      <c r="M64" s="76"/>
      <c r="N64" s="76"/>
      <c r="O64" s="76"/>
      <c r="P64" s="82"/>
      <c r="Q64" s="82"/>
      <c r="R64" s="44"/>
      <c r="S64" s="44"/>
      <c r="T64" s="44"/>
      <c r="U64" s="44"/>
      <c r="V64" s="44"/>
      <c r="W64" s="44"/>
      <c r="Z64" s="118" t="s">
        <v>178</v>
      </c>
      <c r="AA64" s="119">
        <v>4.1666666666666664E-2</v>
      </c>
    </row>
    <row r="65" spans="1:27" ht="15.75" customHeight="1" x14ac:dyDescent="0.3">
      <c r="A65" s="44"/>
      <c r="B65" s="44"/>
      <c r="C65" s="44"/>
      <c r="D65" s="44"/>
      <c r="E65" s="44"/>
      <c r="F65" s="44"/>
      <c r="G65" s="44"/>
      <c r="H65" s="44"/>
      <c r="I65" s="82"/>
      <c r="J65" s="76"/>
      <c r="K65" s="76"/>
      <c r="L65" s="76"/>
      <c r="M65" s="76"/>
      <c r="N65" s="76"/>
      <c r="O65" s="76"/>
      <c r="P65" s="82"/>
      <c r="Q65" s="82"/>
      <c r="R65" s="44"/>
      <c r="S65" s="44"/>
      <c r="T65" s="44"/>
      <c r="U65" s="44"/>
      <c r="V65" s="44"/>
      <c r="W65" s="44"/>
      <c r="Z65" s="118" t="s">
        <v>159</v>
      </c>
      <c r="AA65" s="119">
        <v>2.430555555555558E-2</v>
      </c>
    </row>
    <row r="66" spans="1:27" ht="15.75" customHeight="1" x14ac:dyDescent="0.3">
      <c r="A66" s="44"/>
      <c r="B66" s="44"/>
      <c r="C66" s="44"/>
      <c r="D66" s="44"/>
      <c r="E66" s="44"/>
      <c r="F66" s="44"/>
      <c r="G66" s="44"/>
      <c r="H66" s="44"/>
      <c r="I66" s="82"/>
      <c r="J66" s="76"/>
      <c r="K66" s="76"/>
      <c r="L66" s="76"/>
      <c r="M66" s="76"/>
      <c r="N66" s="76"/>
      <c r="O66" s="76"/>
      <c r="P66" s="82"/>
      <c r="Q66" s="82"/>
      <c r="R66" s="44"/>
      <c r="S66" s="44"/>
      <c r="T66" s="44"/>
      <c r="U66" s="44"/>
      <c r="V66" s="44"/>
      <c r="W66" s="44"/>
      <c r="Z66" s="118" t="s">
        <v>198</v>
      </c>
      <c r="AA66" s="119">
        <v>3.8194444444444441E-2</v>
      </c>
    </row>
    <row r="67" spans="1:27" ht="15.75" customHeight="1" x14ac:dyDescent="0.3">
      <c r="A67" s="44"/>
      <c r="B67" s="44"/>
      <c r="C67" s="44"/>
      <c r="D67" s="44"/>
      <c r="E67" s="44"/>
      <c r="F67" s="44"/>
      <c r="G67" s="44"/>
      <c r="H67" s="44"/>
      <c r="I67" s="82"/>
      <c r="J67" s="76"/>
      <c r="K67" s="76"/>
      <c r="L67" s="76"/>
      <c r="M67" s="76"/>
      <c r="N67" s="76"/>
      <c r="O67" s="76"/>
      <c r="P67" s="82"/>
      <c r="Q67" s="82"/>
      <c r="R67" s="44"/>
      <c r="S67" s="44"/>
      <c r="T67" s="44"/>
      <c r="U67" s="44"/>
      <c r="V67" s="44"/>
      <c r="W67" s="44"/>
      <c r="Z67" s="118" t="s">
        <v>41</v>
      </c>
      <c r="AA67" s="119">
        <v>3.125E-2</v>
      </c>
    </row>
    <row r="68" spans="1:27" ht="15.75" customHeight="1" x14ac:dyDescent="0.3">
      <c r="A68" s="44"/>
      <c r="B68" s="44"/>
      <c r="C68" s="44"/>
      <c r="D68" s="44"/>
      <c r="E68" s="44"/>
      <c r="F68" s="44"/>
      <c r="G68" s="44"/>
      <c r="H68" s="44"/>
      <c r="I68" s="82"/>
      <c r="J68" s="76"/>
      <c r="K68" s="76"/>
      <c r="L68" s="76"/>
      <c r="M68" s="76"/>
      <c r="N68" s="76"/>
      <c r="O68" s="76"/>
      <c r="P68" s="82"/>
      <c r="Q68" s="82"/>
      <c r="R68" s="44"/>
      <c r="S68" s="44"/>
      <c r="T68" s="44"/>
      <c r="U68" s="44"/>
      <c r="V68" s="44"/>
      <c r="W68" s="44"/>
      <c r="Z68" s="118" t="s">
        <v>215</v>
      </c>
      <c r="AA68" s="119">
        <v>3.4722222222222224E-2</v>
      </c>
    </row>
    <row r="69" spans="1:27" ht="15.75" customHeight="1" x14ac:dyDescent="0.3">
      <c r="A69" s="44"/>
      <c r="B69" s="44"/>
      <c r="C69" s="44"/>
      <c r="D69" s="44"/>
      <c r="E69" s="44"/>
      <c r="F69" s="44"/>
      <c r="G69" s="44"/>
      <c r="H69" s="44"/>
      <c r="I69" s="82"/>
      <c r="J69" s="76"/>
      <c r="K69" s="76"/>
      <c r="L69" s="76"/>
      <c r="M69" s="76"/>
      <c r="N69" s="76"/>
      <c r="O69" s="76"/>
      <c r="P69" s="82"/>
      <c r="Q69" s="82"/>
      <c r="R69" s="44"/>
      <c r="S69" s="44"/>
      <c r="T69" s="44"/>
      <c r="U69" s="44"/>
      <c r="V69" s="44"/>
      <c r="W69" s="44"/>
      <c r="Z69" s="118" t="s">
        <v>218</v>
      </c>
      <c r="AA69" s="119">
        <v>8.3333333333333329E-2</v>
      </c>
    </row>
    <row r="70" spans="1:27" ht="15.75" customHeight="1" x14ac:dyDescent="0.3">
      <c r="A70" s="44"/>
      <c r="B70" s="44"/>
      <c r="C70" s="44"/>
      <c r="D70" s="44"/>
      <c r="E70" s="44"/>
      <c r="F70" s="44"/>
      <c r="G70" s="44"/>
      <c r="H70" s="44"/>
      <c r="I70" s="82"/>
      <c r="J70" s="76"/>
      <c r="K70" s="76"/>
      <c r="L70" s="76"/>
      <c r="M70" s="76"/>
      <c r="N70" s="76"/>
      <c r="O70" s="76"/>
      <c r="P70" s="82"/>
      <c r="Q70" s="82"/>
      <c r="R70" s="44"/>
      <c r="S70" s="44"/>
      <c r="T70" s="44"/>
      <c r="U70" s="44"/>
      <c r="V70" s="44"/>
      <c r="W70" s="44"/>
      <c r="Z70" s="118" t="s">
        <v>142</v>
      </c>
      <c r="AA70" s="119">
        <v>3.125E-2</v>
      </c>
    </row>
    <row r="71" spans="1:27" ht="15.75" customHeight="1" x14ac:dyDescent="0.3">
      <c r="A71" s="44"/>
      <c r="B71" s="44"/>
      <c r="C71" s="44"/>
      <c r="D71" s="44"/>
      <c r="E71" s="44"/>
      <c r="F71" s="44"/>
      <c r="G71" s="44"/>
      <c r="H71" s="44"/>
      <c r="I71" s="82"/>
      <c r="J71" s="76"/>
      <c r="K71" s="76"/>
      <c r="L71" s="76"/>
      <c r="M71" s="76"/>
      <c r="N71" s="76"/>
      <c r="O71" s="76"/>
      <c r="P71" s="82"/>
      <c r="Q71" s="82"/>
      <c r="R71" s="44"/>
      <c r="S71" s="44"/>
      <c r="T71" s="44"/>
      <c r="U71" s="44"/>
      <c r="V71" s="44"/>
      <c r="W71" s="44"/>
      <c r="Z71" s="118" t="s">
        <v>212</v>
      </c>
      <c r="AA71" s="119">
        <v>3.4722222222222224E-2</v>
      </c>
    </row>
    <row r="72" spans="1:27" ht="15.75" customHeight="1" x14ac:dyDescent="0.3">
      <c r="A72" s="44"/>
      <c r="B72" s="44"/>
      <c r="C72" s="44"/>
      <c r="D72" s="44"/>
      <c r="E72" s="44"/>
      <c r="F72" s="44"/>
      <c r="G72" s="44"/>
      <c r="H72" s="44"/>
      <c r="I72" s="82"/>
      <c r="J72" s="76"/>
      <c r="K72" s="76"/>
      <c r="L72" s="76"/>
      <c r="M72" s="76"/>
      <c r="N72" s="76"/>
      <c r="O72" s="76"/>
      <c r="P72" s="82"/>
      <c r="Q72" s="82"/>
      <c r="R72" s="44"/>
      <c r="S72" s="44"/>
      <c r="T72" s="44"/>
      <c r="U72" s="44"/>
      <c r="V72" s="44"/>
      <c r="W72" s="44"/>
      <c r="Z72" s="118" t="s">
        <v>49</v>
      </c>
      <c r="AA72" s="119">
        <v>2.4305555555555636E-2</v>
      </c>
    </row>
    <row r="73" spans="1:27" ht="15.75" customHeight="1" x14ac:dyDescent="0.3">
      <c r="A73" s="44"/>
      <c r="B73" s="44"/>
      <c r="C73" s="44"/>
      <c r="D73" s="44"/>
      <c r="E73" s="44"/>
      <c r="F73" s="44"/>
      <c r="G73" s="44"/>
      <c r="H73" s="44"/>
      <c r="I73" s="82"/>
      <c r="J73" s="76"/>
      <c r="K73" s="76"/>
      <c r="L73" s="76"/>
      <c r="M73" s="76"/>
      <c r="N73" s="76"/>
      <c r="O73" s="76"/>
      <c r="P73" s="82"/>
      <c r="Q73" s="82"/>
      <c r="R73" s="44"/>
      <c r="S73" s="44"/>
      <c r="T73" s="44"/>
      <c r="U73" s="44"/>
      <c r="V73" s="44"/>
      <c r="W73" s="44"/>
      <c r="Z73" s="118" t="s">
        <v>145</v>
      </c>
      <c r="AA73" s="119">
        <v>4.5138888888888951E-2</v>
      </c>
    </row>
    <row r="74" spans="1:27" ht="15.75" customHeight="1" x14ac:dyDescent="0.3">
      <c r="A74" s="44"/>
      <c r="B74" s="44"/>
      <c r="C74" s="44"/>
      <c r="D74" s="44"/>
      <c r="E74" s="44"/>
      <c r="F74" s="44"/>
      <c r="G74" s="44"/>
      <c r="H74" s="44"/>
      <c r="I74" s="82"/>
      <c r="J74" s="76"/>
      <c r="K74" s="76"/>
      <c r="L74" s="76"/>
      <c r="M74" s="76"/>
      <c r="N74" s="76"/>
      <c r="O74" s="76"/>
      <c r="P74" s="82"/>
      <c r="Q74" s="82"/>
      <c r="R74" s="44"/>
      <c r="S74" s="44"/>
      <c r="T74" s="44"/>
      <c r="U74" s="44"/>
      <c r="V74" s="44"/>
      <c r="W74" s="44"/>
      <c r="Z74" s="118" t="s">
        <v>157</v>
      </c>
      <c r="AA74" s="119">
        <v>1.041666666666663E-2</v>
      </c>
    </row>
    <row r="75" spans="1:27" ht="15.75" customHeight="1" x14ac:dyDescent="0.3">
      <c r="A75" s="44"/>
      <c r="B75" s="44"/>
      <c r="C75" s="44"/>
      <c r="D75" s="44"/>
      <c r="E75" s="44"/>
      <c r="F75" s="44"/>
      <c r="G75" s="44"/>
      <c r="H75" s="44"/>
      <c r="I75" s="82"/>
      <c r="J75" s="76"/>
      <c r="K75" s="76"/>
      <c r="L75" s="76"/>
      <c r="M75" s="76"/>
      <c r="N75" s="76"/>
      <c r="O75" s="76"/>
      <c r="P75" s="82"/>
      <c r="Q75" s="82"/>
      <c r="R75" s="44"/>
      <c r="S75" s="44"/>
      <c r="T75" s="44"/>
      <c r="U75" s="44"/>
      <c r="V75" s="44"/>
      <c r="W75" s="44"/>
      <c r="Z75" s="118" t="s">
        <v>193</v>
      </c>
      <c r="AA75" s="119">
        <v>6.9444444444444441E-3</v>
      </c>
    </row>
    <row r="76" spans="1:27" ht="15.75" customHeight="1" x14ac:dyDescent="0.3">
      <c r="A76" s="44"/>
      <c r="B76" s="44"/>
      <c r="C76" s="44"/>
      <c r="D76" s="44"/>
      <c r="E76" s="44"/>
      <c r="F76" s="44"/>
      <c r="G76" s="44"/>
      <c r="H76" s="44"/>
      <c r="I76" s="82"/>
      <c r="J76" s="76"/>
      <c r="K76" s="76"/>
      <c r="L76" s="76"/>
      <c r="M76" s="76"/>
      <c r="N76" s="76"/>
      <c r="O76" s="76"/>
      <c r="P76" s="82"/>
      <c r="Q76" s="82"/>
      <c r="R76" s="44"/>
      <c r="S76" s="44"/>
      <c r="T76" s="44"/>
      <c r="U76" s="44"/>
      <c r="V76" s="44"/>
      <c r="W76" s="44"/>
      <c r="Z76" s="118" t="s">
        <v>50</v>
      </c>
      <c r="AA76" s="119">
        <v>1.041666666666663E-2</v>
      </c>
    </row>
    <row r="77" spans="1:27" ht="15.75" customHeight="1" x14ac:dyDescent="0.3">
      <c r="A77" s="44"/>
      <c r="B77" s="44"/>
      <c r="C77" s="44"/>
      <c r="D77" s="44"/>
      <c r="E77" s="44"/>
      <c r="F77" s="44"/>
      <c r="G77" s="44"/>
      <c r="H77" s="44"/>
      <c r="I77" s="82"/>
      <c r="J77" s="76"/>
      <c r="K77" s="76"/>
      <c r="L77" s="76"/>
      <c r="M77" s="76"/>
      <c r="N77" s="76"/>
      <c r="O77" s="76"/>
      <c r="P77" s="82"/>
      <c r="Q77" s="82"/>
      <c r="R77" s="44"/>
      <c r="S77" s="44"/>
      <c r="T77" s="44"/>
      <c r="U77" s="44"/>
      <c r="V77" s="44"/>
      <c r="W77" s="44"/>
      <c r="Z77" s="118" t="s">
        <v>141</v>
      </c>
      <c r="AA77" s="119">
        <v>2.0833333333333259E-2</v>
      </c>
    </row>
    <row r="78" spans="1:27" ht="15.75" customHeight="1" x14ac:dyDescent="0.3">
      <c r="A78" s="44"/>
      <c r="B78" s="44"/>
      <c r="C78" s="44"/>
      <c r="D78" s="44"/>
      <c r="E78" s="44"/>
      <c r="F78" s="44"/>
      <c r="G78" s="44"/>
      <c r="H78" s="44"/>
      <c r="I78" s="82"/>
      <c r="J78" s="76"/>
      <c r="K78" s="76"/>
      <c r="L78" s="76"/>
      <c r="M78" s="76"/>
      <c r="N78" s="76"/>
      <c r="O78" s="76"/>
      <c r="P78" s="82"/>
      <c r="Q78" s="82"/>
      <c r="R78" s="44"/>
      <c r="S78" s="44"/>
      <c r="T78" s="44"/>
      <c r="U78" s="44"/>
      <c r="V78" s="44"/>
      <c r="W78" s="44"/>
      <c r="Z78" s="118" t="s">
        <v>242</v>
      </c>
      <c r="AA78" s="119">
        <v>1.3888888888888888E-2</v>
      </c>
    </row>
    <row r="79" spans="1:27" ht="15.75" customHeight="1" x14ac:dyDescent="0.3">
      <c r="A79" s="44"/>
      <c r="B79" s="44"/>
      <c r="C79" s="44"/>
      <c r="D79" s="44"/>
      <c r="E79" s="44"/>
      <c r="F79" s="44"/>
      <c r="G79" s="44"/>
      <c r="H79" s="44"/>
      <c r="I79" s="82"/>
      <c r="J79" s="76"/>
      <c r="K79" s="76"/>
      <c r="L79" s="76"/>
      <c r="M79" s="76"/>
      <c r="N79" s="76"/>
      <c r="O79" s="76"/>
      <c r="P79" s="82"/>
      <c r="Q79" s="82"/>
      <c r="R79" s="44"/>
      <c r="S79" s="44"/>
      <c r="T79" s="44"/>
      <c r="U79" s="44"/>
      <c r="V79" s="44"/>
      <c r="W79" s="44"/>
      <c r="Z79" s="118" t="s">
        <v>195</v>
      </c>
      <c r="AA79" s="119">
        <v>1.7361111111111112E-2</v>
      </c>
    </row>
    <row r="80" spans="1:27" ht="15.75" customHeight="1" x14ac:dyDescent="0.3">
      <c r="A80" s="44"/>
      <c r="B80" s="44"/>
      <c r="C80" s="44"/>
      <c r="D80" s="44"/>
      <c r="E80" s="44"/>
      <c r="F80" s="44"/>
      <c r="G80" s="44"/>
      <c r="H80" s="44"/>
      <c r="I80" s="82"/>
      <c r="J80" s="76"/>
      <c r="K80" s="76"/>
      <c r="L80" s="76"/>
      <c r="M80" s="76"/>
      <c r="N80" s="76"/>
      <c r="O80" s="76"/>
      <c r="P80" s="82"/>
      <c r="Q80" s="82"/>
      <c r="R80" s="44"/>
      <c r="S80" s="44"/>
      <c r="T80" s="44"/>
      <c r="U80" s="44"/>
      <c r="V80" s="44"/>
      <c r="W80" s="44"/>
      <c r="Z80" s="118" t="s">
        <v>240</v>
      </c>
      <c r="AA80" s="119">
        <v>6.9444444444444434E-2</v>
      </c>
    </row>
    <row r="81" spans="1:27" ht="15.75" customHeight="1" x14ac:dyDescent="0.3">
      <c r="A81" s="44"/>
      <c r="B81" s="44"/>
      <c r="C81" s="44"/>
      <c r="D81" s="44"/>
      <c r="E81" s="44"/>
      <c r="F81" s="44"/>
      <c r="G81" s="44"/>
      <c r="H81" s="44"/>
      <c r="I81" s="82"/>
      <c r="J81" s="76"/>
      <c r="K81" s="76"/>
      <c r="L81" s="76"/>
      <c r="M81" s="76"/>
      <c r="N81" s="76"/>
      <c r="O81" s="76"/>
      <c r="P81" s="82"/>
      <c r="Q81" s="82"/>
      <c r="R81" s="44"/>
      <c r="S81" s="44"/>
      <c r="T81" s="44"/>
      <c r="U81" s="44"/>
      <c r="V81" s="44"/>
      <c r="W81" s="44"/>
      <c r="Z81" s="118" t="s">
        <v>154</v>
      </c>
      <c r="AA81" s="119">
        <v>4.1666666666666741E-2</v>
      </c>
    </row>
    <row r="82" spans="1:27" ht="15.75" customHeight="1" x14ac:dyDescent="0.3">
      <c r="A82" s="44"/>
      <c r="B82" s="44"/>
      <c r="C82" s="44"/>
      <c r="D82" s="44"/>
      <c r="E82" s="44"/>
      <c r="F82" s="44"/>
      <c r="G82" s="44"/>
      <c r="H82" s="44"/>
      <c r="I82" s="82"/>
      <c r="J82" s="76"/>
      <c r="K82" s="76"/>
      <c r="L82" s="76"/>
      <c r="M82" s="76"/>
      <c r="N82" s="76"/>
      <c r="O82" s="76"/>
      <c r="P82" s="82"/>
      <c r="Q82" s="82"/>
      <c r="R82" s="44"/>
      <c r="S82" s="44"/>
      <c r="T82" s="44"/>
      <c r="U82" s="44"/>
      <c r="V82" s="44"/>
      <c r="W82" s="44"/>
      <c r="Z82" s="118" t="s">
        <v>220</v>
      </c>
      <c r="AA82" s="119">
        <v>4.1666666666666664E-2</v>
      </c>
    </row>
    <row r="83" spans="1:27" ht="15.75" customHeight="1" x14ac:dyDescent="0.3">
      <c r="A83" s="44"/>
      <c r="B83" s="44"/>
      <c r="C83" s="44"/>
      <c r="D83" s="44"/>
      <c r="E83" s="44"/>
      <c r="F83" s="44"/>
      <c r="G83" s="44"/>
      <c r="H83" s="44"/>
      <c r="I83" s="82"/>
      <c r="J83" s="76"/>
      <c r="K83" s="76"/>
      <c r="L83" s="76"/>
      <c r="M83" s="76"/>
      <c r="N83" s="76"/>
      <c r="O83" s="76"/>
      <c r="P83" s="82"/>
      <c r="Q83" s="82"/>
      <c r="R83" s="44"/>
      <c r="S83" s="44"/>
      <c r="T83" s="44"/>
      <c r="U83" s="44"/>
      <c r="V83" s="44"/>
      <c r="W83" s="44"/>
      <c r="Z83" s="118" t="s">
        <v>272</v>
      </c>
      <c r="AA83" s="119">
        <v>4.1666666666666664E-2</v>
      </c>
    </row>
    <row r="84" spans="1:27" ht="15.75" customHeight="1" x14ac:dyDescent="0.3">
      <c r="A84" s="44"/>
      <c r="B84" s="44"/>
      <c r="C84" s="44"/>
      <c r="D84" s="44"/>
      <c r="E84" s="44"/>
      <c r="F84" s="44"/>
      <c r="G84" s="44"/>
      <c r="H84" s="44"/>
      <c r="I84" s="82"/>
      <c r="J84" s="76"/>
      <c r="K84" s="76"/>
      <c r="L84" s="76"/>
      <c r="M84" s="76"/>
      <c r="N84" s="76"/>
      <c r="O84" s="76"/>
      <c r="P84" s="82"/>
      <c r="Q84" s="82"/>
      <c r="R84" s="44"/>
      <c r="S84" s="44"/>
      <c r="T84" s="44"/>
      <c r="U84" s="44"/>
      <c r="V84" s="44"/>
      <c r="W84" s="44"/>
      <c r="Z84" s="118" t="s">
        <v>273</v>
      </c>
      <c r="AA84" s="119">
        <v>3.4722222222222224E-2</v>
      </c>
    </row>
    <row r="85" spans="1:27" ht="15.75" customHeight="1" x14ac:dyDescent="0.3">
      <c r="A85" s="44"/>
      <c r="B85" s="44"/>
      <c r="C85" s="44"/>
      <c r="D85" s="44"/>
      <c r="E85" s="44"/>
      <c r="F85" s="44"/>
      <c r="G85" s="44"/>
      <c r="H85" s="44"/>
      <c r="I85" s="82"/>
      <c r="J85" s="76"/>
      <c r="K85" s="76"/>
      <c r="L85" s="76"/>
      <c r="M85" s="76"/>
      <c r="N85" s="76"/>
      <c r="O85" s="76"/>
      <c r="P85" s="82"/>
      <c r="Q85" s="82"/>
      <c r="R85" s="44"/>
      <c r="S85" s="44"/>
      <c r="T85" s="44"/>
      <c r="U85" s="44"/>
      <c r="V85" s="44"/>
      <c r="W85" s="44"/>
      <c r="Z85" s="118" t="s">
        <v>274</v>
      </c>
      <c r="AA85" s="119">
        <v>5.5555555555555552E-2</v>
      </c>
    </row>
    <row r="86" spans="1:27" ht="15.75" customHeight="1" x14ac:dyDescent="0.3">
      <c r="A86" s="44"/>
      <c r="B86" s="44"/>
      <c r="C86" s="44"/>
      <c r="D86" s="44"/>
      <c r="E86" s="44"/>
      <c r="F86" s="44"/>
      <c r="G86" s="44"/>
      <c r="H86" s="44"/>
      <c r="I86" s="82"/>
      <c r="J86" s="76"/>
      <c r="K86" s="76"/>
      <c r="L86" s="76"/>
      <c r="M86" s="76"/>
      <c r="N86" s="76"/>
      <c r="O86" s="76"/>
      <c r="P86" s="82"/>
      <c r="Q86" s="82"/>
      <c r="R86" s="44"/>
      <c r="S86" s="44"/>
      <c r="T86" s="44"/>
      <c r="U86" s="44"/>
      <c r="V86" s="44"/>
      <c r="W86" s="44"/>
      <c r="Z86" s="118" t="s">
        <v>276</v>
      </c>
      <c r="AA86" s="119">
        <v>8.3333333333333329E-2</v>
      </c>
    </row>
    <row r="87" spans="1:27" ht="15.75" customHeight="1" x14ac:dyDescent="0.3">
      <c r="A87" s="44"/>
      <c r="B87" s="44"/>
      <c r="C87" s="44"/>
      <c r="D87" s="44"/>
      <c r="E87" s="44"/>
      <c r="F87" s="44"/>
      <c r="G87" s="44"/>
      <c r="H87" s="44"/>
      <c r="I87" s="82"/>
      <c r="J87" s="76"/>
      <c r="K87" s="76"/>
      <c r="L87" s="76"/>
      <c r="M87" s="76"/>
      <c r="N87" s="76"/>
      <c r="O87" s="76"/>
      <c r="P87" s="82"/>
      <c r="Q87" s="82"/>
      <c r="R87" s="44"/>
      <c r="S87" s="44"/>
      <c r="T87" s="44"/>
      <c r="U87" s="44"/>
      <c r="V87" s="44"/>
      <c r="W87" s="44"/>
      <c r="Z87" s="118" t="s">
        <v>277</v>
      </c>
      <c r="AA87" s="119">
        <v>0.13541666666666666</v>
      </c>
    </row>
    <row r="88" spans="1:27" ht="15.75" customHeight="1" x14ac:dyDescent="0.3">
      <c r="A88" s="44"/>
      <c r="B88" s="44"/>
      <c r="C88" s="44"/>
      <c r="D88" s="44"/>
      <c r="E88" s="44"/>
      <c r="F88" s="44"/>
      <c r="G88" s="44"/>
      <c r="H88" s="44"/>
      <c r="I88" s="82"/>
      <c r="J88" s="76"/>
      <c r="K88" s="76"/>
      <c r="L88" s="76"/>
      <c r="M88" s="76"/>
      <c r="N88" s="76"/>
      <c r="O88" s="76"/>
      <c r="P88" s="82"/>
      <c r="Q88" s="82"/>
      <c r="R88" s="44"/>
      <c r="S88" s="44"/>
      <c r="T88" s="44"/>
      <c r="U88" s="44"/>
      <c r="V88" s="44"/>
      <c r="W88" s="44"/>
      <c r="Z88" s="118" t="s">
        <v>281</v>
      </c>
      <c r="AA88" s="119">
        <v>4.8611111111111112E-2</v>
      </c>
    </row>
    <row r="89" spans="1:27" ht="15.75" customHeight="1" x14ac:dyDescent="0.3">
      <c r="A89" s="44"/>
      <c r="B89" s="44"/>
      <c r="C89" s="44"/>
      <c r="D89" s="44"/>
      <c r="E89" s="44"/>
      <c r="F89" s="44"/>
      <c r="G89" s="44"/>
      <c r="H89" s="44"/>
      <c r="I89" s="82"/>
      <c r="J89" s="76"/>
      <c r="K89" s="76"/>
      <c r="L89" s="76"/>
      <c r="M89" s="76"/>
      <c r="N89" s="76"/>
      <c r="O89" s="76"/>
      <c r="P89" s="82"/>
      <c r="Q89" s="82"/>
      <c r="R89" s="44"/>
      <c r="S89" s="44"/>
      <c r="T89" s="44"/>
      <c r="U89" s="44"/>
      <c r="V89" s="44"/>
      <c r="W89" s="44"/>
      <c r="Z89" s="118"/>
      <c r="AA89" s="119"/>
    </row>
    <row r="90" spans="1:27" ht="15.75" customHeight="1" x14ac:dyDescent="0.3">
      <c r="A90" s="44"/>
      <c r="B90" s="44"/>
      <c r="C90" s="44"/>
      <c r="D90" s="44"/>
      <c r="E90" s="44"/>
      <c r="F90" s="44"/>
      <c r="G90" s="44"/>
      <c r="H90" s="44"/>
      <c r="I90" s="82"/>
      <c r="J90" s="76"/>
      <c r="K90" s="76"/>
      <c r="L90" s="76"/>
      <c r="M90" s="76"/>
      <c r="N90" s="76"/>
      <c r="O90" s="76"/>
      <c r="P90" s="82"/>
      <c r="Q90" s="82"/>
      <c r="R90" s="44"/>
      <c r="S90" s="44"/>
      <c r="T90" s="44"/>
      <c r="U90" s="44"/>
      <c r="V90" s="44"/>
      <c r="W90" s="44"/>
      <c r="Z90" s="118"/>
      <c r="AA90" s="119"/>
    </row>
    <row r="91" spans="1:27" ht="15.75" customHeight="1" x14ac:dyDescent="0.3">
      <c r="A91" s="44"/>
      <c r="B91" s="44"/>
      <c r="C91" s="44"/>
      <c r="D91" s="44"/>
      <c r="E91" s="44"/>
      <c r="F91" s="44"/>
      <c r="G91" s="44"/>
      <c r="H91" s="44"/>
      <c r="I91" s="82"/>
      <c r="J91" s="76"/>
      <c r="K91" s="76"/>
      <c r="L91" s="76"/>
      <c r="M91" s="76"/>
      <c r="N91" s="76"/>
      <c r="O91" s="76"/>
      <c r="P91" s="82"/>
      <c r="Q91" s="82"/>
      <c r="R91" s="44"/>
      <c r="S91" s="44"/>
      <c r="T91" s="44"/>
      <c r="U91" s="44"/>
      <c r="V91" s="44"/>
      <c r="W91" s="44"/>
      <c r="Z91" s="118"/>
      <c r="AA91" s="119"/>
    </row>
    <row r="92" spans="1:27" ht="15.75" customHeight="1" x14ac:dyDescent="0.3">
      <c r="A92" s="44"/>
      <c r="B92" s="44"/>
      <c r="C92" s="44"/>
      <c r="D92" s="44"/>
      <c r="E92" s="44"/>
      <c r="F92" s="44"/>
      <c r="G92" s="44"/>
      <c r="H92" s="44"/>
      <c r="I92" s="82"/>
      <c r="J92" s="76"/>
      <c r="K92" s="76"/>
      <c r="L92" s="76"/>
      <c r="M92" s="76"/>
      <c r="N92" s="76"/>
      <c r="O92" s="76"/>
      <c r="P92" s="82"/>
      <c r="Q92" s="82"/>
      <c r="R92" s="44"/>
      <c r="S92" s="44"/>
      <c r="T92" s="44"/>
      <c r="U92" s="44"/>
      <c r="V92" s="44"/>
      <c r="W92" s="44"/>
      <c r="Z92" s="118"/>
      <c r="AA92" s="119"/>
    </row>
    <row r="93" spans="1:27" ht="15.75" customHeight="1" x14ac:dyDescent="0.3">
      <c r="A93" s="44"/>
      <c r="B93" s="44"/>
      <c r="C93" s="44"/>
      <c r="D93" s="44"/>
      <c r="E93" s="44"/>
      <c r="F93" s="44"/>
      <c r="G93" s="44"/>
      <c r="H93" s="44"/>
      <c r="I93" s="82"/>
      <c r="J93" s="76"/>
      <c r="K93" s="76"/>
      <c r="L93" s="76"/>
      <c r="M93" s="76"/>
      <c r="N93" s="76"/>
      <c r="O93" s="76"/>
      <c r="P93" s="82"/>
      <c r="Q93" s="82"/>
      <c r="R93" s="44"/>
      <c r="S93" s="44"/>
      <c r="T93" s="44"/>
      <c r="U93" s="44"/>
      <c r="V93" s="44"/>
      <c r="W93" s="44"/>
      <c r="Z93" s="118"/>
      <c r="AA93" s="119"/>
    </row>
    <row r="94" spans="1:27" ht="15.75" customHeight="1" x14ac:dyDescent="0.3">
      <c r="A94" s="44"/>
      <c r="B94" s="44"/>
      <c r="C94" s="44"/>
      <c r="D94" s="44"/>
      <c r="E94" s="44"/>
      <c r="F94" s="44"/>
      <c r="G94" s="44"/>
      <c r="H94" s="44"/>
      <c r="I94" s="82"/>
      <c r="J94" s="76"/>
      <c r="K94" s="76"/>
      <c r="L94" s="76"/>
      <c r="M94" s="76"/>
      <c r="N94" s="76"/>
      <c r="O94" s="76"/>
      <c r="P94" s="82"/>
      <c r="Q94" s="82"/>
      <c r="R94" s="44"/>
      <c r="S94" s="44"/>
      <c r="T94" s="44"/>
      <c r="U94" s="44"/>
      <c r="V94" s="44"/>
      <c r="W94" s="44"/>
      <c r="Z94" s="118"/>
      <c r="AA94" s="119"/>
    </row>
    <row r="95" spans="1:27" ht="15.75" customHeight="1" x14ac:dyDescent="0.3">
      <c r="A95" s="44"/>
      <c r="B95" s="44"/>
      <c r="C95" s="44"/>
      <c r="D95" s="44"/>
      <c r="E95" s="44"/>
      <c r="F95" s="44"/>
      <c r="G95" s="44"/>
      <c r="H95" s="44"/>
      <c r="I95" s="82"/>
      <c r="J95" s="76"/>
      <c r="K95" s="76"/>
      <c r="L95" s="76"/>
      <c r="M95" s="76"/>
      <c r="N95" s="76"/>
      <c r="O95" s="76"/>
      <c r="P95" s="82"/>
      <c r="Q95" s="82"/>
      <c r="R95" s="44"/>
      <c r="S95" s="44"/>
      <c r="T95" s="44"/>
      <c r="U95" s="44"/>
      <c r="V95" s="44"/>
      <c r="W95" s="44"/>
      <c r="Z95" s="118"/>
      <c r="AA95" s="119"/>
    </row>
    <row r="96" spans="1:27" ht="15.75" customHeight="1" x14ac:dyDescent="0.3">
      <c r="A96" s="44"/>
      <c r="B96" s="44"/>
      <c r="C96" s="44"/>
      <c r="D96" s="44"/>
      <c r="E96" s="44"/>
      <c r="F96" s="44"/>
      <c r="G96" s="44"/>
      <c r="H96" s="44"/>
      <c r="I96" s="82"/>
      <c r="J96" s="76"/>
      <c r="K96" s="76"/>
      <c r="L96" s="76"/>
      <c r="M96" s="76"/>
      <c r="N96" s="76"/>
      <c r="O96" s="76"/>
      <c r="P96" s="82"/>
      <c r="Q96" s="82"/>
      <c r="R96" s="44"/>
      <c r="S96" s="44"/>
      <c r="T96" s="44"/>
      <c r="U96" s="44"/>
      <c r="V96" s="44"/>
      <c r="W96" s="44"/>
      <c r="Z96" s="118"/>
      <c r="AA96" s="119"/>
    </row>
    <row r="97" spans="1:27" ht="15.75" customHeight="1" x14ac:dyDescent="0.3">
      <c r="A97" s="44"/>
      <c r="B97" s="44"/>
      <c r="C97" s="44"/>
      <c r="D97" s="44"/>
      <c r="E97" s="44"/>
      <c r="F97" s="44"/>
      <c r="G97" s="44"/>
      <c r="H97" s="44"/>
      <c r="I97" s="82"/>
      <c r="J97" s="76"/>
      <c r="K97" s="76"/>
      <c r="L97" s="76"/>
      <c r="M97" s="76"/>
      <c r="N97" s="76"/>
      <c r="O97" s="76"/>
      <c r="P97" s="82"/>
      <c r="Q97" s="82"/>
      <c r="R97" s="44"/>
      <c r="S97" s="44"/>
      <c r="T97" s="44"/>
      <c r="U97" s="44"/>
      <c r="V97" s="44"/>
      <c r="W97" s="44"/>
      <c r="Z97" s="118"/>
      <c r="AA97" s="119"/>
    </row>
    <row r="98" spans="1:27" ht="15.75" customHeight="1" x14ac:dyDescent="0.3">
      <c r="A98" s="44"/>
      <c r="B98" s="44"/>
      <c r="C98" s="44"/>
      <c r="D98" s="44"/>
      <c r="E98" s="44"/>
      <c r="F98" s="44"/>
      <c r="G98" s="44"/>
      <c r="H98" s="44"/>
      <c r="I98" s="82"/>
      <c r="J98" s="76"/>
      <c r="K98" s="76"/>
      <c r="L98" s="76"/>
      <c r="M98" s="76"/>
      <c r="N98" s="76"/>
      <c r="O98" s="76"/>
      <c r="P98" s="82"/>
      <c r="Q98" s="82"/>
      <c r="R98" s="44"/>
      <c r="S98" s="44"/>
      <c r="T98" s="44"/>
      <c r="U98" s="44"/>
      <c r="V98" s="44"/>
      <c r="W98" s="44"/>
      <c r="Z98" s="118"/>
      <c r="AA98" s="119"/>
    </row>
    <row r="99" spans="1:27" ht="15.75" customHeight="1" x14ac:dyDescent="0.3">
      <c r="A99" s="44"/>
      <c r="B99" s="44"/>
      <c r="C99" s="44"/>
      <c r="D99" s="44"/>
      <c r="E99" s="44"/>
      <c r="F99" s="44"/>
      <c r="G99" s="44"/>
      <c r="H99" s="44"/>
      <c r="I99" s="82"/>
      <c r="J99" s="76"/>
      <c r="K99" s="76"/>
      <c r="L99" s="76"/>
      <c r="M99" s="76"/>
      <c r="N99" s="76"/>
      <c r="O99" s="76"/>
      <c r="P99" s="82"/>
      <c r="Q99" s="82"/>
      <c r="R99" s="44"/>
      <c r="S99" s="44"/>
      <c r="T99" s="44"/>
      <c r="U99" s="44"/>
      <c r="V99" s="44"/>
      <c r="W99" s="44"/>
      <c r="Z99" s="118"/>
      <c r="AA99" s="119"/>
    </row>
    <row r="100" spans="1:27" ht="15.75" customHeight="1" x14ac:dyDescent="0.3">
      <c r="A100" s="44"/>
      <c r="B100" s="44"/>
      <c r="C100" s="44"/>
      <c r="D100" s="44"/>
      <c r="E100" s="44"/>
      <c r="F100" s="44"/>
      <c r="G100" s="44"/>
      <c r="H100" s="44"/>
      <c r="I100" s="82"/>
      <c r="J100" s="76"/>
      <c r="K100" s="76"/>
      <c r="L100" s="76"/>
      <c r="M100" s="76"/>
      <c r="N100" s="76"/>
      <c r="O100" s="76"/>
      <c r="P100" s="82"/>
      <c r="Q100" s="82"/>
      <c r="R100" s="44"/>
      <c r="S100" s="44"/>
      <c r="T100" s="44"/>
      <c r="U100" s="44"/>
      <c r="V100" s="44"/>
      <c r="W100" s="44"/>
      <c r="Z100" s="118"/>
      <c r="AA100" s="119"/>
    </row>
    <row r="101" spans="1:27" ht="15.75" customHeight="1" x14ac:dyDescent="0.3">
      <c r="A101" s="44"/>
      <c r="B101" s="44"/>
      <c r="C101" s="44"/>
      <c r="D101" s="44"/>
      <c r="E101" s="44"/>
      <c r="F101" s="44"/>
      <c r="G101" s="44"/>
      <c r="H101" s="44"/>
      <c r="I101" s="82"/>
      <c r="J101" s="76"/>
      <c r="K101" s="76"/>
      <c r="L101" s="76"/>
      <c r="M101" s="76"/>
      <c r="N101" s="76"/>
      <c r="O101" s="76"/>
      <c r="P101" s="82"/>
      <c r="Q101" s="82"/>
      <c r="R101" s="44"/>
      <c r="S101" s="44"/>
      <c r="T101" s="44"/>
      <c r="U101" s="44"/>
      <c r="V101" s="44"/>
      <c r="W101" s="44"/>
      <c r="Z101" s="118"/>
      <c r="AA101" s="119"/>
    </row>
    <row r="102" spans="1:27" ht="15.75" customHeight="1" x14ac:dyDescent="0.3">
      <c r="A102" s="44"/>
      <c r="B102" s="44"/>
      <c r="C102" s="44"/>
      <c r="D102" s="44"/>
      <c r="E102" s="44"/>
      <c r="F102" s="44"/>
      <c r="G102" s="44"/>
      <c r="H102" s="44"/>
      <c r="I102" s="82"/>
      <c r="J102" s="76"/>
      <c r="K102" s="76"/>
      <c r="L102" s="76"/>
      <c r="M102" s="76"/>
      <c r="N102" s="76"/>
      <c r="O102" s="76"/>
      <c r="P102" s="82"/>
      <c r="Q102" s="82"/>
      <c r="R102" s="44"/>
      <c r="S102" s="44"/>
      <c r="T102" s="44"/>
      <c r="U102" s="44"/>
      <c r="V102" s="44"/>
      <c r="W102" s="44"/>
      <c r="Z102" s="118"/>
      <c r="AA102" s="119"/>
    </row>
    <row r="103" spans="1:27" ht="15.75" customHeight="1" x14ac:dyDescent="0.3">
      <c r="A103" s="44"/>
      <c r="B103" s="44"/>
      <c r="C103" s="44"/>
      <c r="D103" s="44"/>
      <c r="E103" s="44"/>
      <c r="F103" s="44"/>
      <c r="G103" s="44"/>
      <c r="H103" s="44"/>
      <c r="I103" s="82"/>
      <c r="J103" s="76"/>
      <c r="K103" s="76"/>
      <c r="L103" s="76"/>
      <c r="M103" s="76"/>
      <c r="N103" s="76"/>
      <c r="O103" s="76"/>
      <c r="P103" s="82"/>
      <c r="Q103" s="82"/>
      <c r="R103" s="44"/>
      <c r="S103" s="44"/>
      <c r="T103" s="44"/>
      <c r="U103" s="44"/>
      <c r="V103" s="44"/>
      <c r="W103" s="44"/>
      <c r="Z103" s="118"/>
      <c r="AA103" s="119"/>
    </row>
    <row r="104" spans="1:27" ht="15.75" customHeight="1" x14ac:dyDescent="0.3">
      <c r="A104" s="44"/>
      <c r="B104" s="44"/>
      <c r="C104" s="44"/>
      <c r="D104" s="44"/>
      <c r="E104" s="44"/>
      <c r="F104" s="44"/>
      <c r="G104" s="44"/>
      <c r="H104" s="44"/>
      <c r="I104" s="82"/>
      <c r="J104" s="76"/>
      <c r="K104" s="76"/>
      <c r="L104" s="76"/>
      <c r="M104" s="76"/>
      <c r="N104" s="76"/>
      <c r="O104" s="76"/>
      <c r="P104" s="82"/>
      <c r="Q104" s="82"/>
      <c r="R104" s="44"/>
      <c r="S104" s="44"/>
      <c r="T104" s="44"/>
      <c r="U104" s="44"/>
      <c r="V104" s="44"/>
      <c r="W104" s="44"/>
      <c r="Z104" s="118"/>
      <c r="AA104" s="119"/>
    </row>
    <row r="105" spans="1:27" ht="15.75" customHeight="1" x14ac:dyDescent="0.3">
      <c r="A105" s="44"/>
      <c r="B105" s="44"/>
      <c r="C105" s="44"/>
      <c r="D105" s="44"/>
      <c r="E105" s="44"/>
      <c r="F105" s="44"/>
      <c r="G105" s="44"/>
      <c r="H105" s="44"/>
      <c r="I105" s="82"/>
      <c r="J105" s="76"/>
      <c r="K105" s="76"/>
      <c r="L105" s="76"/>
      <c r="M105" s="76"/>
      <c r="N105" s="76"/>
      <c r="O105" s="76"/>
      <c r="P105" s="82"/>
      <c r="Q105" s="82"/>
      <c r="R105" s="44"/>
      <c r="S105" s="44"/>
      <c r="T105" s="44"/>
      <c r="U105" s="44"/>
      <c r="V105" s="44"/>
      <c r="W105" s="44"/>
      <c r="Z105" s="118"/>
      <c r="AA105" s="119"/>
    </row>
    <row r="106" spans="1:27" ht="15.75" customHeight="1" x14ac:dyDescent="0.3">
      <c r="A106" s="44"/>
      <c r="B106" s="44"/>
      <c r="C106" s="44"/>
      <c r="D106" s="44"/>
      <c r="E106" s="44"/>
      <c r="F106" s="44"/>
      <c r="G106" s="44"/>
      <c r="H106" s="44"/>
      <c r="I106" s="82"/>
      <c r="J106" s="76"/>
      <c r="K106" s="76"/>
      <c r="L106" s="76"/>
      <c r="M106" s="76"/>
      <c r="N106" s="76"/>
      <c r="O106" s="76"/>
      <c r="P106" s="82"/>
      <c r="Q106" s="82"/>
      <c r="R106" s="44"/>
      <c r="S106" s="44"/>
      <c r="T106" s="44"/>
      <c r="U106" s="44"/>
      <c r="V106" s="44"/>
      <c r="W106" s="44"/>
      <c r="Z106" s="118"/>
      <c r="AA106" s="119"/>
    </row>
    <row r="107" spans="1:27" ht="15.75" customHeight="1" x14ac:dyDescent="0.3">
      <c r="A107" s="44"/>
      <c r="B107" s="44"/>
      <c r="C107" s="44"/>
      <c r="D107" s="44"/>
      <c r="E107" s="44"/>
      <c r="F107" s="44"/>
      <c r="G107" s="44"/>
      <c r="H107" s="44"/>
      <c r="I107" s="82"/>
      <c r="J107" s="76"/>
      <c r="K107" s="76"/>
      <c r="L107" s="76"/>
      <c r="M107" s="76"/>
      <c r="N107" s="76"/>
      <c r="O107" s="76"/>
      <c r="P107" s="82"/>
      <c r="Q107" s="82"/>
      <c r="R107" s="44"/>
      <c r="S107" s="44"/>
      <c r="T107" s="44"/>
      <c r="U107" s="44"/>
      <c r="V107" s="44"/>
      <c r="W107" s="44"/>
      <c r="Z107" s="118"/>
      <c r="AA107" s="119"/>
    </row>
    <row r="108" spans="1:27" ht="15.75" customHeight="1" x14ac:dyDescent="0.3">
      <c r="A108" s="44"/>
      <c r="B108" s="44"/>
      <c r="C108" s="44"/>
      <c r="D108" s="44"/>
      <c r="E108" s="44"/>
      <c r="F108" s="44"/>
      <c r="G108" s="44"/>
      <c r="H108" s="44"/>
      <c r="I108" s="82"/>
      <c r="J108" s="76"/>
      <c r="K108" s="76"/>
      <c r="L108" s="76"/>
      <c r="M108" s="76"/>
      <c r="N108" s="76"/>
      <c r="O108" s="76"/>
      <c r="P108" s="82"/>
      <c r="Q108" s="82"/>
      <c r="R108" s="44"/>
      <c r="S108" s="44"/>
      <c r="T108" s="44"/>
      <c r="U108" s="44"/>
      <c r="V108" s="44"/>
      <c r="W108" s="44"/>
      <c r="Z108" s="118"/>
      <c r="AA108" s="119"/>
    </row>
    <row r="109" spans="1:27" ht="15.75" customHeight="1" x14ac:dyDescent="0.3">
      <c r="A109" s="44"/>
      <c r="B109" s="44"/>
      <c r="C109" s="44"/>
      <c r="D109" s="44"/>
      <c r="E109" s="44"/>
      <c r="F109" s="44"/>
      <c r="G109" s="44"/>
      <c r="H109" s="44"/>
      <c r="I109" s="82"/>
      <c r="J109" s="76"/>
      <c r="K109" s="76"/>
      <c r="L109" s="76"/>
      <c r="M109" s="76"/>
      <c r="N109" s="76"/>
      <c r="O109" s="76"/>
      <c r="P109" s="82"/>
      <c r="Q109" s="82"/>
      <c r="R109" s="44"/>
      <c r="S109" s="44"/>
      <c r="T109" s="44"/>
      <c r="U109" s="44"/>
      <c r="V109" s="44"/>
      <c r="W109" s="44"/>
      <c r="Z109" s="118"/>
      <c r="AA109" s="119"/>
    </row>
    <row r="110" spans="1:27" ht="15.75" customHeight="1" x14ac:dyDescent="0.3">
      <c r="A110" s="44"/>
      <c r="B110" s="44"/>
      <c r="C110" s="44"/>
      <c r="D110" s="44"/>
      <c r="E110" s="44"/>
      <c r="F110" s="44"/>
      <c r="G110" s="44"/>
      <c r="H110" s="44"/>
      <c r="I110" s="82"/>
      <c r="J110" s="76"/>
      <c r="K110" s="76"/>
      <c r="L110" s="76"/>
      <c r="M110" s="76"/>
      <c r="N110" s="76"/>
      <c r="O110" s="76"/>
      <c r="P110" s="82"/>
      <c r="Q110" s="82"/>
      <c r="R110" s="44"/>
      <c r="S110" s="44"/>
      <c r="T110" s="44"/>
      <c r="U110" s="44"/>
      <c r="V110" s="44"/>
      <c r="W110" s="44"/>
      <c r="Z110" s="118"/>
      <c r="AA110" s="119"/>
    </row>
    <row r="111" spans="1:27" ht="15.75" customHeight="1" x14ac:dyDescent="0.3">
      <c r="A111" s="44"/>
      <c r="B111" s="44"/>
      <c r="C111" s="44"/>
      <c r="D111" s="44"/>
      <c r="E111" s="44"/>
      <c r="F111" s="44"/>
      <c r="G111" s="44"/>
      <c r="H111" s="44"/>
      <c r="I111" s="82"/>
      <c r="J111" s="76"/>
      <c r="K111" s="76"/>
      <c r="L111" s="76"/>
      <c r="M111" s="76"/>
      <c r="N111" s="76"/>
      <c r="O111" s="76"/>
      <c r="P111" s="82"/>
      <c r="Q111" s="82"/>
      <c r="R111" s="44"/>
      <c r="S111" s="44"/>
      <c r="T111" s="44"/>
      <c r="U111" s="44"/>
      <c r="V111" s="44"/>
      <c r="W111" s="44"/>
      <c r="Z111" s="118"/>
      <c r="AA111" s="119"/>
    </row>
    <row r="112" spans="1:27" ht="15.75" customHeight="1" x14ac:dyDescent="0.3">
      <c r="A112" s="44"/>
      <c r="B112" s="44"/>
      <c r="C112" s="44"/>
      <c r="D112" s="44"/>
      <c r="E112" s="44"/>
      <c r="F112" s="44"/>
      <c r="G112" s="44"/>
      <c r="H112" s="44"/>
      <c r="I112" s="82"/>
      <c r="J112" s="76"/>
      <c r="K112" s="76"/>
      <c r="L112" s="76"/>
      <c r="M112" s="76"/>
      <c r="N112" s="76"/>
      <c r="O112" s="76"/>
      <c r="P112" s="82"/>
      <c r="Q112" s="82"/>
      <c r="R112" s="44"/>
      <c r="S112" s="44"/>
      <c r="T112" s="44"/>
      <c r="U112" s="44"/>
      <c r="V112" s="44"/>
      <c r="W112" s="44"/>
      <c r="Z112" s="118"/>
      <c r="AA112" s="119"/>
    </row>
    <row r="113" spans="1:27" ht="15.75" customHeight="1" x14ac:dyDescent="0.3">
      <c r="A113" s="44"/>
      <c r="B113" s="44"/>
      <c r="C113" s="44"/>
      <c r="D113" s="44"/>
      <c r="E113" s="44"/>
      <c r="F113" s="44"/>
      <c r="G113" s="44"/>
      <c r="H113" s="44"/>
      <c r="I113" s="82"/>
      <c r="J113" s="76"/>
      <c r="K113" s="76"/>
      <c r="L113" s="76"/>
      <c r="M113" s="76"/>
      <c r="N113" s="76"/>
      <c r="O113" s="76"/>
      <c r="P113" s="82"/>
      <c r="Q113" s="82"/>
      <c r="R113" s="44"/>
      <c r="S113" s="44"/>
      <c r="T113" s="44"/>
      <c r="U113" s="44"/>
      <c r="V113" s="44"/>
      <c r="W113" s="44"/>
      <c r="Z113" s="118"/>
      <c r="AA113" s="119"/>
    </row>
    <row r="114" spans="1:27" ht="15.75" customHeight="1" x14ac:dyDescent="0.3">
      <c r="A114" s="44"/>
      <c r="B114" s="44"/>
      <c r="C114" s="44"/>
      <c r="D114" s="44"/>
      <c r="E114" s="44"/>
      <c r="F114" s="44"/>
      <c r="G114" s="44"/>
      <c r="H114" s="44"/>
      <c r="I114" s="82"/>
      <c r="J114" s="76"/>
      <c r="K114" s="76"/>
      <c r="L114" s="76"/>
      <c r="M114" s="76"/>
      <c r="N114" s="76"/>
      <c r="O114" s="76"/>
      <c r="P114" s="82"/>
      <c r="Q114" s="82"/>
      <c r="R114" s="44"/>
      <c r="S114" s="44"/>
      <c r="T114" s="44"/>
      <c r="U114" s="44"/>
      <c r="V114" s="44"/>
      <c r="W114" s="44"/>
      <c r="Z114" s="118"/>
      <c r="AA114" s="119"/>
    </row>
    <row r="115" spans="1:27" ht="15.75" customHeight="1" x14ac:dyDescent="0.3">
      <c r="A115" s="44"/>
      <c r="B115" s="44"/>
      <c r="C115" s="44"/>
      <c r="D115" s="44"/>
      <c r="E115" s="44"/>
      <c r="F115" s="44"/>
      <c r="G115" s="44"/>
      <c r="H115" s="44"/>
      <c r="I115" s="82"/>
      <c r="J115" s="76"/>
      <c r="K115" s="76"/>
      <c r="L115" s="76"/>
      <c r="M115" s="76"/>
      <c r="N115" s="76"/>
      <c r="O115" s="76"/>
      <c r="P115" s="82"/>
      <c r="Q115" s="82"/>
      <c r="R115" s="44"/>
      <c r="S115" s="44"/>
      <c r="T115" s="44"/>
      <c r="U115" s="44"/>
      <c r="V115" s="44"/>
      <c r="W115" s="44"/>
      <c r="Z115" s="118"/>
      <c r="AA115" s="119"/>
    </row>
    <row r="116" spans="1:27" ht="15.75" customHeight="1" x14ac:dyDescent="0.3">
      <c r="A116" s="44"/>
      <c r="B116" s="44"/>
      <c r="C116" s="44"/>
      <c r="D116" s="44"/>
      <c r="E116" s="44"/>
      <c r="F116" s="44"/>
      <c r="G116" s="44"/>
      <c r="H116" s="44"/>
      <c r="I116" s="82"/>
      <c r="J116" s="76"/>
      <c r="K116" s="76"/>
      <c r="L116" s="76"/>
      <c r="M116" s="76"/>
      <c r="N116" s="76"/>
      <c r="O116" s="76"/>
      <c r="P116" s="82"/>
      <c r="Q116" s="82"/>
      <c r="R116" s="44"/>
      <c r="S116" s="44"/>
      <c r="T116" s="44"/>
      <c r="U116" s="44"/>
      <c r="V116" s="44"/>
      <c r="W116" s="44"/>
      <c r="Z116" s="118"/>
      <c r="AA116" s="119"/>
    </row>
    <row r="117" spans="1:27" ht="15.75" customHeight="1" x14ac:dyDescent="0.3">
      <c r="A117" s="44"/>
      <c r="B117" s="44"/>
      <c r="C117" s="44"/>
      <c r="D117" s="44"/>
      <c r="E117" s="44"/>
      <c r="F117" s="44"/>
      <c r="G117" s="44"/>
      <c r="H117" s="44"/>
      <c r="I117" s="82"/>
      <c r="J117" s="76"/>
      <c r="K117" s="76"/>
      <c r="L117" s="76"/>
      <c r="M117" s="76"/>
      <c r="N117" s="76"/>
      <c r="O117" s="76"/>
      <c r="P117" s="82"/>
      <c r="Q117" s="82"/>
      <c r="R117" s="44"/>
      <c r="S117" s="44"/>
      <c r="T117" s="44"/>
      <c r="U117" s="44"/>
      <c r="V117" s="44"/>
      <c r="W117" s="44"/>
      <c r="Z117" s="118"/>
      <c r="AA117" s="119"/>
    </row>
    <row r="118" spans="1:27" ht="15.75" customHeight="1" x14ac:dyDescent="0.3">
      <c r="A118" s="44"/>
      <c r="B118" s="44"/>
      <c r="C118" s="44"/>
      <c r="D118" s="44"/>
      <c r="E118" s="44"/>
      <c r="F118" s="44"/>
      <c r="G118" s="44"/>
      <c r="H118" s="44"/>
      <c r="I118" s="82"/>
      <c r="J118" s="76"/>
      <c r="K118" s="76"/>
      <c r="L118" s="76"/>
      <c r="M118" s="76"/>
      <c r="N118" s="76"/>
      <c r="O118" s="76"/>
      <c r="P118" s="82"/>
      <c r="Q118" s="82"/>
      <c r="R118" s="44"/>
      <c r="S118" s="44"/>
      <c r="T118" s="44"/>
      <c r="U118" s="44"/>
      <c r="V118" s="44"/>
      <c r="W118" s="44"/>
      <c r="Z118" s="118"/>
      <c r="AA118" s="119"/>
    </row>
    <row r="119" spans="1:27" ht="15.75" customHeight="1" x14ac:dyDescent="0.3">
      <c r="A119" s="44"/>
      <c r="B119" s="44"/>
      <c r="C119" s="44"/>
      <c r="D119" s="44"/>
      <c r="E119" s="44"/>
      <c r="F119" s="44"/>
      <c r="G119" s="44"/>
      <c r="H119" s="44"/>
      <c r="I119" s="82"/>
      <c r="J119" s="76"/>
      <c r="K119" s="76"/>
      <c r="L119" s="76"/>
      <c r="M119" s="76"/>
      <c r="N119" s="76"/>
      <c r="O119" s="76"/>
      <c r="P119" s="82"/>
      <c r="Q119" s="82"/>
      <c r="R119" s="44"/>
      <c r="S119" s="44"/>
      <c r="T119" s="44"/>
      <c r="U119" s="44"/>
      <c r="V119" s="44"/>
      <c r="W119" s="44"/>
      <c r="Z119" s="118"/>
      <c r="AA119" s="119"/>
    </row>
    <row r="120" spans="1:27" ht="15.75" customHeight="1" x14ac:dyDescent="0.3">
      <c r="A120" s="44"/>
      <c r="B120" s="44"/>
      <c r="C120" s="44"/>
      <c r="D120" s="44"/>
      <c r="E120" s="44"/>
      <c r="F120" s="44"/>
      <c r="G120" s="44"/>
      <c r="H120" s="44"/>
      <c r="I120" s="82"/>
      <c r="J120" s="76"/>
      <c r="K120" s="76"/>
      <c r="L120" s="76"/>
      <c r="M120" s="76"/>
      <c r="N120" s="76"/>
      <c r="O120" s="76"/>
      <c r="P120" s="82"/>
      <c r="Q120" s="82"/>
      <c r="R120" s="44"/>
      <c r="S120" s="44"/>
      <c r="T120" s="44"/>
      <c r="U120" s="44"/>
      <c r="V120" s="44"/>
      <c r="W120" s="44"/>
      <c r="Z120" s="118"/>
      <c r="AA120" s="119"/>
    </row>
    <row r="121" spans="1:27" ht="15.75" customHeight="1" x14ac:dyDescent="0.3">
      <c r="A121" s="44"/>
      <c r="B121" s="44"/>
      <c r="C121" s="44"/>
      <c r="D121" s="44"/>
      <c r="E121" s="44"/>
      <c r="F121" s="44"/>
      <c r="G121" s="44"/>
      <c r="H121" s="44"/>
      <c r="I121" s="82"/>
      <c r="J121" s="76"/>
      <c r="K121" s="76"/>
      <c r="L121" s="76"/>
      <c r="M121" s="76"/>
      <c r="N121" s="76"/>
      <c r="O121" s="76"/>
      <c r="P121" s="82"/>
      <c r="Q121" s="82"/>
      <c r="R121" s="44"/>
      <c r="S121" s="44"/>
      <c r="T121" s="44"/>
      <c r="U121" s="44"/>
      <c r="V121" s="44"/>
      <c r="W121" s="44"/>
      <c r="Z121" s="118"/>
      <c r="AA121" s="119"/>
    </row>
    <row r="122" spans="1:27" ht="15.75" customHeight="1" x14ac:dyDescent="0.3">
      <c r="A122" s="44"/>
      <c r="B122" s="44"/>
      <c r="C122" s="44"/>
      <c r="D122" s="44"/>
      <c r="E122" s="44"/>
      <c r="F122" s="44"/>
      <c r="G122" s="44"/>
      <c r="H122" s="44"/>
      <c r="I122" s="82"/>
      <c r="J122" s="76"/>
      <c r="K122" s="76"/>
      <c r="L122" s="76"/>
      <c r="M122" s="76"/>
      <c r="N122" s="76"/>
      <c r="O122" s="76"/>
      <c r="P122" s="82"/>
      <c r="Q122" s="82"/>
      <c r="R122" s="44"/>
      <c r="S122" s="44"/>
      <c r="T122" s="44"/>
      <c r="U122" s="44"/>
      <c r="V122" s="44"/>
      <c r="W122" s="44"/>
      <c r="Z122" s="118"/>
      <c r="AA122" s="119"/>
    </row>
    <row r="123" spans="1:27" ht="15.75" customHeight="1" x14ac:dyDescent="0.3">
      <c r="A123" s="44"/>
      <c r="B123" s="44"/>
      <c r="C123" s="44"/>
      <c r="D123" s="44"/>
      <c r="E123" s="44"/>
      <c r="F123" s="44"/>
      <c r="G123" s="44"/>
      <c r="H123" s="44"/>
      <c r="I123" s="82"/>
      <c r="J123" s="76"/>
      <c r="K123" s="76"/>
      <c r="L123" s="76"/>
      <c r="M123" s="76"/>
      <c r="N123" s="76"/>
      <c r="O123" s="76"/>
      <c r="P123" s="82"/>
      <c r="Q123" s="82"/>
      <c r="R123" s="44"/>
      <c r="S123" s="44"/>
      <c r="T123" s="44"/>
      <c r="U123" s="44"/>
      <c r="V123" s="44"/>
      <c r="W123" s="44"/>
      <c r="Z123" s="118"/>
      <c r="AA123" s="119"/>
    </row>
    <row r="124" spans="1:27" ht="15.75" customHeight="1" x14ac:dyDescent="0.3">
      <c r="A124" s="44"/>
      <c r="B124" s="44"/>
      <c r="C124" s="44"/>
      <c r="D124" s="44"/>
      <c r="E124" s="44"/>
      <c r="F124" s="44"/>
      <c r="G124" s="44"/>
      <c r="H124" s="44"/>
      <c r="I124" s="82"/>
      <c r="J124" s="76"/>
      <c r="K124" s="76"/>
      <c r="L124" s="76"/>
      <c r="M124" s="76"/>
      <c r="N124" s="76"/>
      <c r="O124" s="76"/>
      <c r="P124" s="82"/>
      <c r="Q124" s="82"/>
      <c r="R124" s="44"/>
      <c r="S124" s="44"/>
      <c r="T124" s="44"/>
      <c r="U124" s="44"/>
      <c r="V124" s="44"/>
      <c r="W124" s="44"/>
      <c r="Z124" s="118"/>
      <c r="AA124" s="119"/>
    </row>
    <row r="125" spans="1:27" ht="15.75" customHeight="1" x14ac:dyDescent="0.3">
      <c r="A125" s="44"/>
      <c r="B125" s="44"/>
      <c r="C125" s="44"/>
      <c r="D125" s="44"/>
      <c r="E125" s="44"/>
      <c r="F125" s="44"/>
      <c r="G125" s="44"/>
      <c r="H125" s="44"/>
      <c r="I125" s="82"/>
      <c r="J125" s="76"/>
      <c r="K125" s="76"/>
      <c r="L125" s="76"/>
      <c r="M125" s="76"/>
      <c r="N125" s="76"/>
      <c r="O125" s="76"/>
      <c r="P125" s="82"/>
      <c r="Q125" s="82"/>
      <c r="R125" s="44"/>
      <c r="S125" s="44"/>
      <c r="T125" s="44"/>
      <c r="U125" s="44"/>
      <c r="V125" s="44"/>
      <c r="W125" s="44"/>
      <c r="Z125" s="118"/>
      <c r="AA125" s="119"/>
    </row>
    <row r="126" spans="1:27" ht="15.75" customHeight="1" x14ac:dyDescent="0.3">
      <c r="A126" s="44"/>
      <c r="B126" s="44"/>
      <c r="C126" s="44"/>
      <c r="D126" s="44"/>
      <c r="E126" s="44"/>
      <c r="F126" s="44"/>
      <c r="G126" s="44"/>
      <c r="H126" s="44"/>
      <c r="I126" s="82"/>
      <c r="J126" s="76"/>
      <c r="K126" s="76"/>
      <c r="L126" s="76"/>
      <c r="M126" s="76"/>
      <c r="N126" s="76"/>
      <c r="O126" s="76"/>
      <c r="P126" s="82"/>
      <c r="Q126" s="82"/>
      <c r="R126" s="44"/>
      <c r="S126" s="44"/>
      <c r="T126" s="44"/>
      <c r="U126" s="44"/>
      <c r="V126" s="44"/>
      <c r="W126" s="44"/>
      <c r="Z126" s="118"/>
      <c r="AA126" s="119"/>
    </row>
    <row r="127" spans="1:27" ht="15.75" customHeight="1" x14ac:dyDescent="0.3">
      <c r="A127" s="44"/>
      <c r="B127" s="44"/>
      <c r="C127" s="44"/>
      <c r="D127" s="44"/>
      <c r="E127" s="44"/>
      <c r="F127" s="44"/>
      <c r="G127" s="44"/>
      <c r="H127" s="44"/>
      <c r="I127" s="82"/>
      <c r="J127" s="76"/>
      <c r="K127" s="76"/>
      <c r="L127" s="76"/>
      <c r="M127" s="76"/>
      <c r="N127" s="76"/>
      <c r="O127" s="76"/>
      <c r="P127" s="82"/>
      <c r="Q127" s="82"/>
      <c r="R127" s="44"/>
      <c r="S127" s="44"/>
      <c r="T127" s="44"/>
      <c r="U127" s="44"/>
      <c r="V127" s="44"/>
      <c r="W127" s="44"/>
      <c r="Z127" s="118"/>
      <c r="AA127" s="119"/>
    </row>
    <row r="128" spans="1:27" ht="15.75" customHeight="1" x14ac:dyDescent="0.3">
      <c r="A128" s="44"/>
      <c r="B128" s="44"/>
      <c r="C128" s="44"/>
      <c r="D128" s="44"/>
      <c r="E128" s="44"/>
      <c r="F128" s="44"/>
      <c r="G128" s="44"/>
      <c r="H128" s="44"/>
      <c r="I128" s="82"/>
      <c r="J128" s="76"/>
      <c r="K128" s="76"/>
      <c r="L128" s="76"/>
      <c r="M128" s="76"/>
      <c r="N128" s="76"/>
      <c r="O128" s="76"/>
      <c r="P128" s="82"/>
      <c r="Q128" s="82"/>
      <c r="R128" s="44"/>
      <c r="S128" s="44"/>
      <c r="T128" s="44"/>
      <c r="U128" s="44"/>
      <c r="V128" s="44"/>
      <c r="W128" s="44"/>
      <c r="Z128" s="118"/>
      <c r="AA128" s="119"/>
    </row>
    <row r="129" spans="1:27" ht="15.75" customHeight="1" x14ac:dyDescent="0.3">
      <c r="A129" s="44"/>
      <c r="B129" s="44"/>
      <c r="C129" s="44"/>
      <c r="D129" s="44"/>
      <c r="E129" s="44"/>
      <c r="F129" s="44"/>
      <c r="G129" s="44"/>
      <c r="H129" s="44"/>
      <c r="I129" s="82"/>
      <c r="J129" s="76"/>
      <c r="K129" s="76"/>
      <c r="L129" s="76"/>
      <c r="M129" s="76"/>
      <c r="N129" s="76"/>
      <c r="O129" s="76"/>
      <c r="P129" s="82"/>
      <c r="Q129" s="82"/>
      <c r="R129" s="44"/>
      <c r="S129" s="44"/>
      <c r="T129" s="44"/>
      <c r="U129" s="44"/>
      <c r="V129" s="44"/>
      <c r="W129" s="44"/>
      <c r="Z129" s="118"/>
      <c r="AA129" s="119"/>
    </row>
    <row r="130" spans="1:27" ht="15.75" customHeight="1" x14ac:dyDescent="0.3">
      <c r="A130" s="44"/>
      <c r="B130" s="44"/>
      <c r="C130" s="44"/>
      <c r="D130" s="44"/>
      <c r="E130" s="44"/>
      <c r="F130" s="44"/>
      <c r="G130" s="44"/>
      <c r="H130" s="44"/>
      <c r="I130" s="82"/>
      <c r="J130" s="76"/>
      <c r="K130" s="76"/>
      <c r="L130" s="76"/>
      <c r="M130" s="76"/>
      <c r="N130" s="76"/>
      <c r="O130" s="76"/>
      <c r="P130" s="82"/>
      <c r="Q130" s="82"/>
      <c r="R130" s="44"/>
      <c r="S130" s="44"/>
      <c r="T130" s="44"/>
      <c r="U130" s="44"/>
      <c r="V130" s="44"/>
      <c r="W130" s="44"/>
      <c r="Z130" s="118"/>
      <c r="AA130" s="119"/>
    </row>
    <row r="131" spans="1:27" ht="15.75" customHeight="1" x14ac:dyDescent="0.3">
      <c r="A131" s="44"/>
      <c r="B131" s="44"/>
      <c r="C131" s="44"/>
      <c r="D131" s="44"/>
      <c r="E131" s="44"/>
      <c r="F131" s="44"/>
      <c r="G131" s="44"/>
      <c r="H131" s="44"/>
      <c r="I131" s="82"/>
      <c r="J131" s="76"/>
      <c r="K131" s="76"/>
      <c r="L131" s="76"/>
      <c r="M131" s="76"/>
      <c r="N131" s="76"/>
      <c r="O131" s="76"/>
      <c r="P131" s="82"/>
      <c r="Q131" s="82"/>
      <c r="R131" s="44"/>
      <c r="S131" s="44"/>
      <c r="T131" s="44"/>
      <c r="U131" s="44"/>
      <c r="V131" s="44"/>
      <c r="W131" s="44"/>
      <c r="Z131" s="118"/>
      <c r="AA131" s="119"/>
    </row>
    <row r="132" spans="1:27" ht="15.75" customHeight="1" x14ac:dyDescent="0.3">
      <c r="A132" s="44"/>
      <c r="B132" s="44"/>
      <c r="C132" s="44"/>
      <c r="D132" s="44"/>
      <c r="E132" s="44"/>
      <c r="F132" s="44"/>
      <c r="G132" s="44"/>
      <c r="H132" s="44"/>
      <c r="I132" s="82"/>
      <c r="J132" s="76"/>
      <c r="K132" s="76"/>
      <c r="L132" s="76"/>
      <c r="M132" s="76"/>
      <c r="N132" s="76"/>
      <c r="O132" s="76"/>
      <c r="P132" s="82"/>
      <c r="Q132" s="82"/>
      <c r="R132" s="44"/>
      <c r="S132" s="44"/>
      <c r="T132" s="44"/>
      <c r="U132" s="44"/>
      <c r="V132" s="44"/>
      <c r="W132" s="44"/>
      <c r="Z132" s="118"/>
      <c r="AA132" s="119"/>
    </row>
    <row r="133" spans="1:27" ht="15.75" customHeight="1" x14ac:dyDescent="0.3">
      <c r="A133" s="44"/>
      <c r="B133" s="44"/>
      <c r="C133" s="44"/>
      <c r="D133" s="44"/>
      <c r="E133" s="44"/>
      <c r="F133" s="44"/>
      <c r="G133" s="44"/>
      <c r="H133" s="44"/>
      <c r="I133" s="82"/>
      <c r="J133" s="76"/>
      <c r="K133" s="76"/>
      <c r="L133" s="76"/>
      <c r="M133" s="76"/>
      <c r="N133" s="76"/>
      <c r="O133" s="76"/>
      <c r="P133" s="82"/>
      <c r="Q133" s="82"/>
      <c r="R133" s="44"/>
      <c r="S133" s="44"/>
      <c r="T133" s="44"/>
      <c r="U133" s="44"/>
      <c r="V133" s="44"/>
      <c r="W133" s="44"/>
      <c r="Z133" s="118"/>
      <c r="AA133" s="119"/>
    </row>
    <row r="134" spans="1:27" ht="15.75" customHeight="1" x14ac:dyDescent="0.3">
      <c r="A134" s="44"/>
      <c r="B134" s="44"/>
      <c r="C134" s="44"/>
      <c r="D134" s="44"/>
      <c r="E134" s="44"/>
      <c r="F134" s="44"/>
      <c r="G134" s="44"/>
      <c r="H134" s="44"/>
      <c r="I134" s="82"/>
      <c r="J134" s="76"/>
      <c r="K134" s="76"/>
      <c r="L134" s="76"/>
      <c r="M134" s="76"/>
      <c r="N134" s="76"/>
      <c r="O134" s="76"/>
      <c r="P134" s="82"/>
      <c r="Q134" s="82"/>
      <c r="R134" s="44"/>
      <c r="S134" s="44"/>
      <c r="T134" s="44"/>
      <c r="U134" s="44"/>
      <c r="V134" s="44"/>
      <c r="W134" s="44"/>
      <c r="Z134" s="118"/>
      <c r="AA134" s="119"/>
    </row>
    <row r="135" spans="1:27" ht="15.75" customHeight="1" x14ac:dyDescent="0.3">
      <c r="A135" s="44"/>
      <c r="B135" s="44"/>
      <c r="C135" s="44"/>
      <c r="D135" s="44"/>
      <c r="E135" s="44"/>
      <c r="F135" s="44"/>
      <c r="G135" s="44"/>
      <c r="H135" s="44"/>
      <c r="I135" s="82"/>
      <c r="J135" s="76"/>
      <c r="K135" s="76"/>
      <c r="L135" s="76"/>
      <c r="M135" s="76"/>
      <c r="N135" s="76"/>
      <c r="O135" s="76"/>
      <c r="P135" s="82"/>
      <c r="Q135" s="82"/>
      <c r="R135" s="44"/>
      <c r="S135" s="44"/>
      <c r="T135" s="44"/>
      <c r="U135" s="44"/>
      <c r="V135" s="44"/>
      <c r="W135" s="44"/>
      <c r="Z135" s="118"/>
      <c r="AA135" s="119"/>
    </row>
    <row r="136" spans="1:27" ht="15.75" customHeight="1" x14ac:dyDescent="0.3">
      <c r="A136" s="44"/>
      <c r="B136" s="44"/>
      <c r="C136" s="44"/>
      <c r="D136" s="44"/>
      <c r="E136" s="44"/>
      <c r="F136" s="44"/>
      <c r="G136" s="44"/>
      <c r="H136" s="44"/>
      <c r="I136" s="82"/>
      <c r="J136" s="76"/>
      <c r="K136" s="76"/>
      <c r="L136" s="76"/>
      <c r="M136" s="76"/>
      <c r="N136" s="76"/>
      <c r="O136" s="76"/>
      <c r="P136" s="82"/>
      <c r="Q136" s="82"/>
      <c r="R136" s="44"/>
      <c r="S136" s="44"/>
      <c r="T136" s="44"/>
      <c r="U136" s="44"/>
      <c r="V136" s="44"/>
      <c r="W136" s="44"/>
      <c r="Z136" s="118"/>
      <c r="AA136" s="119"/>
    </row>
    <row r="137" spans="1:27" ht="15.75" customHeight="1" x14ac:dyDescent="0.3">
      <c r="A137" s="44"/>
      <c r="B137" s="44"/>
      <c r="C137" s="44"/>
      <c r="D137" s="44"/>
      <c r="E137" s="44"/>
      <c r="F137" s="44"/>
      <c r="G137" s="44"/>
      <c r="H137" s="44"/>
      <c r="I137" s="82"/>
      <c r="J137" s="76"/>
      <c r="K137" s="76"/>
      <c r="L137" s="76"/>
      <c r="M137" s="76"/>
      <c r="N137" s="76"/>
      <c r="O137" s="76"/>
      <c r="P137" s="82"/>
      <c r="Q137" s="82"/>
      <c r="R137" s="44"/>
      <c r="S137" s="44"/>
      <c r="T137" s="44"/>
      <c r="U137" s="44"/>
      <c r="V137" s="44"/>
      <c r="W137" s="44"/>
      <c r="Z137" s="118"/>
      <c r="AA137" s="119"/>
    </row>
    <row r="138" spans="1:27" ht="15.75" customHeight="1" x14ac:dyDescent="0.3">
      <c r="A138" s="44"/>
      <c r="B138" s="44"/>
      <c r="C138" s="44"/>
      <c r="D138" s="44"/>
      <c r="E138" s="44"/>
      <c r="F138" s="44"/>
      <c r="G138" s="44"/>
      <c r="H138" s="44"/>
      <c r="I138" s="82"/>
      <c r="J138" s="76"/>
      <c r="K138" s="76"/>
      <c r="L138" s="76"/>
      <c r="M138" s="76"/>
      <c r="N138" s="76"/>
      <c r="O138" s="76"/>
      <c r="P138" s="82"/>
      <c r="Q138" s="82"/>
      <c r="R138" s="44"/>
      <c r="S138" s="44"/>
      <c r="T138" s="44"/>
      <c r="U138" s="44"/>
      <c r="V138" s="44"/>
      <c r="W138" s="44"/>
      <c r="Z138" s="118"/>
      <c r="AA138" s="119"/>
    </row>
    <row r="139" spans="1:27" ht="15.75" customHeight="1" x14ac:dyDescent="0.3">
      <c r="A139" s="44"/>
      <c r="B139" s="44"/>
      <c r="C139" s="44"/>
      <c r="D139" s="44"/>
      <c r="E139" s="44"/>
      <c r="F139" s="44"/>
      <c r="G139" s="44"/>
      <c r="H139" s="44"/>
      <c r="I139" s="82"/>
      <c r="J139" s="76"/>
      <c r="K139" s="76"/>
      <c r="L139" s="76"/>
      <c r="M139" s="76"/>
      <c r="N139" s="76"/>
      <c r="O139" s="76"/>
      <c r="P139" s="82"/>
      <c r="Q139" s="82"/>
      <c r="R139" s="44"/>
      <c r="S139" s="44"/>
      <c r="T139" s="44"/>
      <c r="U139" s="44"/>
      <c r="V139" s="44"/>
      <c r="W139" s="44"/>
      <c r="Z139" s="118"/>
      <c r="AA139" s="119"/>
    </row>
    <row r="140" spans="1:27" ht="15.75" customHeight="1" x14ac:dyDescent="0.3">
      <c r="A140" s="44"/>
      <c r="B140" s="44"/>
      <c r="C140" s="44"/>
      <c r="D140" s="44"/>
      <c r="E140" s="44"/>
      <c r="F140" s="44"/>
      <c r="G140" s="44"/>
      <c r="H140" s="44"/>
      <c r="I140" s="82"/>
      <c r="J140" s="76"/>
      <c r="K140" s="76"/>
      <c r="L140" s="76"/>
      <c r="M140" s="76"/>
      <c r="N140" s="76"/>
      <c r="O140" s="76"/>
      <c r="P140" s="82"/>
      <c r="Q140" s="82"/>
      <c r="R140" s="44"/>
      <c r="S140" s="44"/>
      <c r="T140" s="44"/>
      <c r="U140" s="44"/>
      <c r="V140" s="44"/>
      <c r="W140" s="44"/>
      <c r="Z140" s="118"/>
      <c r="AA140" s="119"/>
    </row>
    <row r="141" spans="1:27" ht="15.75" customHeight="1" x14ac:dyDescent="0.3">
      <c r="A141" s="44"/>
      <c r="B141" s="44"/>
      <c r="C141" s="44"/>
      <c r="D141" s="44"/>
      <c r="E141" s="44"/>
      <c r="F141" s="44"/>
      <c r="G141" s="44"/>
      <c r="H141" s="44"/>
      <c r="I141" s="82"/>
      <c r="J141" s="76"/>
      <c r="K141" s="76"/>
      <c r="L141" s="76"/>
      <c r="M141" s="76"/>
      <c r="N141" s="76"/>
      <c r="O141" s="76"/>
      <c r="P141" s="82"/>
      <c r="Q141" s="82"/>
      <c r="R141" s="44"/>
      <c r="S141" s="44"/>
      <c r="T141" s="44"/>
      <c r="U141" s="44"/>
      <c r="V141" s="44"/>
      <c r="W141" s="44"/>
      <c r="Z141" s="118"/>
      <c r="AA141" s="119"/>
    </row>
    <row r="142" spans="1:27" ht="15.75" customHeight="1" x14ac:dyDescent="0.3">
      <c r="A142" s="44"/>
      <c r="B142" s="44"/>
      <c r="C142" s="44"/>
      <c r="D142" s="44"/>
      <c r="E142" s="44"/>
      <c r="F142" s="44"/>
      <c r="G142" s="44"/>
      <c r="H142" s="44"/>
      <c r="I142" s="82"/>
      <c r="J142" s="76"/>
      <c r="K142" s="76"/>
      <c r="L142" s="76"/>
      <c r="M142" s="76"/>
      <c r="N142" s="76"/>
      <c r="O142" s="76"/>
      <c r="P142" s="82"/>
      <c r="Q142" s="82"/>
      <c r="R142" s="44"/>
      <c r="S142" s="44"/>
      <c r="T142" s="44"/>
      <c r="U142" s="44"/>
      <c r="V142" s="44"/>
      <c r="W142" s="44"/>
      <c r="Z142" s="118"/>
      <c r="AA142" s="119"/>
    </row>
    <row r="143" spans="1:27" ht="15.75" customHeight="1" x14ac:dyDescent="0.3">
      <c r="A143" s="44"/>
      <c r="B143" s="44"/>
      <c r="C143" s="44"/>
      <c r="D143" s="44"/>
      <c r="E143" s="44"/>
      <c r="F143" s="44"/>
      <c r="G143" s="44"/>
      <c r="H143" s="44"/>
      <c r="I143" s="82"/>
      <c r="J143" s="76"/>
      <c r="K143" s="76"/>
      <c r="L143" s="76"/>
      <c r="M143" s="76"/>
      <c r="N143" s="76"/>
      <c r="O143" s="76"/>
      <c r="P143" s="82"/>
      <c r="Q143" s="82"/>
      <c r="R143" s="44"/>
      <c r="S143" s="44"/>
      <c r="T143" s="44"/>
      <c r="U143" s="44"/>
      <c r="V143" s="44"/>
      <c r="W143" s="44"/>
      <c r="Z143" s="118"/>
      <c r="AA143" s="119"/>
    </row>
    <row r="144" spans="1:27" ht="15.75" customHeight="1" x14ac:dyDescent="0.3">
      <c r="A144" s="44"/>
      <c r="B144" s="44"/>
      <c r="C144" s="44"/>
      <c r="D144" s="44"/>
      <c r="E144" s="44"/>
      <c r="F144" s="44"/>
      <c r="G144" s="44"/>
      <c r="H144" s="44"/>
      <c r="I144" s="82"/>
      <c r="J144" s="76"/>
      <c r="K144" s="76"/>
      <c r="L144" s="76"/>
      <c r="M144" s="76"/>
      <c r="N144" s="76"/>
      <c r="O144" s="76"/>
      <c r="P144" s="82"/>
      <c r="Q144" s="82"/>
      <c r="R144" s="44"/>
      <c r="S144" s="44"/>
      <c r="T144" s="44"/>
      <c r="U144" s="44"/>
      <c r="V144" s="44"/>
      <c r="W144" s="44"/>
      <c r="Z144" s="118"/>
      <c r="AA144" s="119"/>
    </row>
    <row r="145" spans="1:27" ht="15.75" customHeight="1" x14ac:dyDescent="0.3">
      <c r="A145" s="44"/>
      <c r="B145" s="44"/>
      <c r="C145" s="44"/>
      <c r="D145" s="44"/>
      <c r="E145" s="44"/>
      <c r="F145" s="44"/>
      <c r="G145" s="44"/>
      <c r="H145" s="44"/>
      <c r="I145" s="82"/>
      <c r="J145" s="76"/>
      <c r="K145" s="76"/>
      <c r="L145" s="76"/>
      <c r="M145" s="76"/>
      <c r="N145" s="76"/>
      <c r="O145" s="76"/>
      <c r="P145" s="82"/>
      <c r="Q145" s="82"/>
      <c r="R145" s="44"/>
      <c r="S145" s="44"/>
      <c r="T145" s="44"/>
      <c r="U145" s="44"/>
      <c r="V145" s="44"/>
      <c r="W145" s="44"/>
      <c r="Z145" s="118"/>
      <c r="AA145" s="119"/>
    </row>
    <row r="146" spans="1:27" ht="15.75" customHeight="1" x14ac:dyDescent="0.3">
      <c r="A146" s="44"/>
      <c r="B146" s="44"/>
      <c r="C146" s="44"/>
      <c r="D146" s="44"/>
      <c r="E146" s="44"/>
      <c r="F146" s="44"/>
      <c r="G146" s="44"/>
      <c r="H146" s="44"/>
      <c r="I146" s="82"/>
      <c r="J146" s="76"/>
      <c r="K146" s="76"/>
      <c r="L146" s="76"/>
      <c r="M146" s="76"/>
      <c r="N146" s="76"/>
      <c r="O146" s="76"/>
      <c r="P146" s="82"/>
      <c r="Q146" s="82"/>
      <c r="R146" s="44"/>
      <c r="S146" s="44"/>
      <c r="T146" s="44"/>
      <c r="U146" s="44"/>
      <c r="V146" s="44"/>
      <c r="W146" s="44"/>
      <c r="Z146" s="118"/>
      <c r="AA146" s="119"/>
    </row>
    <row r="147" spans="1:27" ht="15.75" customHeight="1" x14ac:dyDescent="0.3">
      <c r="A147" s="44"/>
      <c r="B147" s="44"/>
      <c r="C147" s="44"/>
      <c r="D147" s="44"/>
      <c r="E147" s="44"/>
      <c r="F147" s="44"/>
      <c r="G147" s="44"/>
      <c r="H147" s="44"/>
      <c r="I147" s="82"/>
      <c r="J147" s="76"/>
      <c r="K147" s="76"/>
      <c r="L147" s="76"/>
      <c r="M147" s="76"/>
      <c r="N147" s="76"/>
      <c r="O147" s="76"/>
      <c r="P147" s="82"/>
      <c r="Q147" s="82"/>
      <c r="R147" s="44"/>
      <c r="S147" s="44"/>
      <c r="T147" s="44"/>
      <c r="U147" s="44"/>
      <c r="V147" s="44"/>
      <c r="W147" s="44"/>
      <c r="Z147" s="118"/>
      <c r="AA147" s="119"/>
    </row>
    <row r="148" spans="1:27" ht="15.75" customHeight="1" x14ac:dyDescent="0.3">
      <c r="A148" s="44"/>
      <c r="B148" s="44"/>
      <c r="C148" s="44"/>
      <c r="D148" s="44"/>
      <c r="E148" s="44"/>
      <c r="F148" s="44"/>
      <c r="G148" s="44"/>
      <c r="H148" s="44"/>
      <c r="I148" s="82"/>
      <c r="J148" s="76"/>
      <c r="K148" s="76"/>
      <c r="L148" s="76"/>
      <c r="M148" s="76"/>
      <c r="N148" s="76"/>
      <c r="O148" s="76"/>
      <c r="P148" s="82"/>
      <c r="Q148" s="82"/>
      <c r="R148" s="44"/>
      <c r="S148" s="44"/>
      <c r="T148" s="44"/>
      <c r="U148" s="44"/>
      <c r="V148" s="44"/>
      <c r="W148" s="44"/>
      <c r="Z148" s="118"/>
      <c r="AA148" s="119"/>
    </row>
    <row r="149" spans="1:27" ht="15.75" customHeight="1" x14ac:dyDescent="0.3">
      <c r="A149" s="44"/>
      <c r="B149" s="44"/>
      <c r="C149" s="44"/>
      <c r="D149" s="44"/>
      <c r="E149" s="44"/>
      <c r="F149" s="44"/>
      <c r="G149" s="44"/>
      <c r="H149" s="44"/>
      <c r="I149" s="82"/>
      <c r="J149" s="76"/>
      <c r="K149" s="76"/>
      <c r="L149" s="76"/>
      <c r="M149" s="76"/>
      <c r="N149" s="76"/>
      <c r="O149" s="76"/>
      <c r="P149" s="82"/>
      <c r="Q149" s="82"/>
      <c r="R149" s="44"/>
      <c r="S149" s="44"/>
      <c r="T149" s="44"/>
      <c r="U149" s="44"/>
      <c r="V149" s="44"/>
      <c r="W149" s="44"/>
      <c r="Z149" s="118"/>
      <c r="AA149" s="119"/>
    </row>
    <row r="150" spans="1:27" ht="15.75" customHeight="1" x14ac:dyDescent="0.3">
      <c r="A150" s="44"/>
      <c r="B150" s="44"/>
      <c r="C150" s="44"/>
      <c r="D150" s="44"/>
      <c r="E150" s="44"/>
      <c r="F150" s="44"/>
      <c r="G150" s="44"/>
      <c r="H150" s="44"/>
      <c r="I150" s="82"/>
      <c r="J150" s="76"/>
      <c r="K150" s="76"/>
      <c r="L150" s="76"/>
      <c r="M150" s="76"/>
      <c r="N150" s="76"/>
      <c r="O150" s="76"/>
      <c r="P150" s="82"/>
      <c r="Q150" s="82"/>
      <c r="R150" s="44"/>
      <c r="S150" s="44"/>
      <c r="T150" s="44"/>
      <c r="U150" s="44"/>
      <c r="V150" s="44"/>
      <c r="W150" s="44"/>
      <c r="Z150" s="118"/>
      <c r="AA150" s="119"/>
    </row>
    <row r="151" spans="1:27" ht="15.75" customHeight="1" x14ac:dyDescent="0.3">
      <c r="A151" s="44"/>
      <c r="B151" s="44"/>
      <c r="C151" s="44"/>
      <c r="D151" s="44"/>
      <c r="E151" s="44"/>
      <c r="F151" s="44"/>
      <c r="G151" s="44"/>
      <c r="H151" s="44"/>
      <c r="I151" s="82"/>
      <c r="J151" s="76"/>
      <c r="K151" s="76"/>
      <c r="L151" s="76"/>
      <c r="M151" s="76"/>
      <c r="N151" s="76"/>
      <c r="O151" s="76"/>
      <c r="P151" s="82"/>
      <c r="Q151" s="82"/>
      <c r="R151" s="44"/>
      <c r="S151" s="44"/>
      <c r="T151" s="44"/>
      <c r="U151" s="44"/>
      <c r="V151" s="44"/>
      <c r="W151" s="44"/>
      <c r="Z151" s="118"/>
      <c r="AA151" s="119"/>
    </row>
    <row r="152" spans="1:27" ht="15.75" customHeight="1" x14ac:dyDescent="0.3">
      <c r="A152" s="44"/>
      <c r="B152" s="44"/>
      <c r="C152" s="44"/>
      <c r="D152" s="44"/>
      <c r="E152" s="44"/>
      <c r="F152" s="44"/>
      <c r="G152" s="44"/>
      <c r="H152" s="44"/>
      <c r="I152" s="82"/>
      <c r="J152" s="76"/>
      <c r="K152" s="76"/>
      <c r="L152" s="76"/>
      <c r="M152" s="76"/>
      <c r="N152" s="76"/>
      <c r="O152" s="76"/>
      <c r="P152" s="82"/>
      <c r="Q152" s="82"/>
      <c r="R152" s="44"/>
      <c r="S152" s="44"/>
      <c r="T152" s="44"/>
      <c r="U152" s="44"/>
      <c r="V152" s="44"/>
      <c r="W152" s="44"/>
      <c r="Z152" s="118"/>
      <c r="AA152" s="119"/>
    </row>
    <row r="153" spans="1:27" ht="15.75" customHeight="1" x14ac:dyDescent="0.3">
      <c r="A153" s="44"/>
      <c r="B153" s="44"/>
      <c r="C153" s="44"/>
      <c r="D153" s="44"/>
      <c r="E153" s="44"/>
      <c r="F153" s="44"/>
      <c r="G153" s="44"/>
      <c r="H153" s="44"/>
      <c r="I153" s="82"/>
      <c r="J153" s="76"/>
      <c r="K153" s="76"/>
      <c r="L153" s="76"/>
      <c r="M153" s="76"/>
      <c r="N153" s="76"/>
      <c r="O153" s="76"/>
      <c r="P153" s="82"/>
      <c r="Q153" s="82"/>
      <c r="R153" s="44"/>
      <c r="S153" s="44"/>
      <c r="T153" s="44"/>
      <c r="U153" s="44"/>
      <c r="V153" s="44"/>
      <c r="W153" s="44"/>
      <c r="Z153" s="118"/>
      <c r="AA153" s="119"/>
    </row>
    <row r="154" spans="1:27" ht="15.75" customHeight="1" x14ac:dyDescent="0.3">
      <c r="A154" s="44"/>
      <c r="B154" s="44"/>
      <c r="C154" s="44"/>
      <c r="D154" s="44"/>
      <c r="E154" s="44"/>
      <c r="F154" s="44"/>
      <c r="G154" s="44"/>
      <c r="H154" s="44"/>
      <c r="I154" s="82"/>
      <c r="J154" s="76"/>
      <c r="K154" s="76"/>
      <c r="L154" s="76"/>
      <c r="M154" s="76"/>
      <c r="N154" s="76"/>
      <c r="O154" s="76"/>
      <c r="P154" s="82"/>
      <c r="Q154" s="82"/>
      <c r="R154" s="44"/>
      <c r="S154" s="44"/>
      <c r="T154" s="44"/>
      <c r="U154" s="44"/>
      <c r="V154" s="44"/>
      <c r="W154" s="44"/>
      <c r="Z154" s="118"/>
      <c r="AA154" s="119"/>
    </row>
    <row r="155" spans="1:27" ht="15.75" customHeight="1" x14ac:dyDescent="0.3">
      <c r="A155" s="44"/>
      <c r="B155" s="44"/>
      <c r="C155" s="44"/>
      <c r="D155" s="44"/>
      <c r="E155" s="44"/>
      <c r="F155" s="44"/>
      <c r="G155" s="44"/>
      <c r="H155" s="44"/>
      <c r="I155" s="82"/>
      <c r="J155" s="76"/>
      <c r="K155" s="76"/>
      <c r="L155" s="76"/>
      <c r="M155" s="76"/>
      <c r="N155" s="76"/>
      <c r="O155" s="76"/>
      <c r="P155" s="82"/>
      <c r="Q155" s="82"/>
      <c r="R155" s="44"/>
      <c r="S155" s="44"/>
      <c r="T155" s="44"/>
      <c r="U155" s="44"/>
      <c r="V155" s="44"/>
      <c r="W155" s="44"/>
      <c r="Z155" s="118"/>
      <c r="AA155" s="119"/>
    </row>
    <row r="156" spans="1:27" ht="15.75" customHeight="1" x14ac:dyDescent="0.3">
      <c r="A156" s="44"/>
      <c r="B156" s="44"/>
      <c r="C156" s="44"/>
      <c r="D156" s="44"/>
      <c r="E156" s="44"/>
      <c r="F156" s="44"/>
      <c r="G156" s="44"/>
      <c r="H156" s="44"/>
      <c r="I156" s="82"/>
      <c r="J156" s="76"/>
      <c r="K156" s="76"/>
      <c r="L156" s="76"/>
      <c r="M156" s="76"/>
      <c r="N156" s="76"/>
      <c r="O156" s="76"/>
      <c r="P156" s="82"/>
      <c r="Q156" s="82"/>
      <c r="R156" s="44"/>
      <c r="S156" s="44"/>
      <c r="T156" s="44"/>
      <c r="U156" s="44"/>
      <c r="V156" s="44"/>
      <c r="W156" s="44"/>
      <c r="Z156" s="118"/>
      <c r="AA156" s="119"/>
    </row>
    <row r="157" spans="1:27" ht="15.75" customHeight="1" x14ac:dyDescent="0.3">
      <c r="A157" s="44"/>
      <c r="B157" s="44"/>
      <c r="C157" s="44"/>
      <c r="D157" s="44"/>
      <c r="E157" s="44"/>
      <c r="F157" s="44"/>
      <c r="G157" s="44"/>
      <c r="H157" s="44"/>
      <c r="I157" s="82"/>
      <c r="J157" s="76"/>
      <c r="K157" s="76"/>
      <c r="L157" s="76"/>
      <c r="M157" s="76"/>
      <c r="N157" s="76"/>
      <c r="O157" s="76"/>
      <c r="P157" s="82"/>
      <c r="Q157" s="82"/>
      <c r="R157" s="44"/>
      <c r="S157" s="44"/>
      <c r="T157" s="44"/>
      <c r="U157" s="44"/>
      <c r="V157" s="44"/>
      <c r="W157" s="44"/>
      <c r="Z157" s="118"/>
      <c r="AA157" s="119"/>
    </row>
    <row r="158" spans="1:27" ht="15.75" customHeight="1" x14ac:dyDescent="0.3">
      <c r="A158" s="44"/>
      <c r="B158" s="44"/>
      <c r="C158" s="44"/>
      <c r="D158" s="44"/>
      <c r="E158" s="44"/>
      <c r="F158" s="44"/>
      <c r="G158" s="44"/>
      <c r="H158" s="44"/>
      <c r="I158" s="82"/>
      <c r="J158" s="76"/>
      <c r="K158" s="76"/>
      <c r="L158" s="76"/>
      <c r="M158" s="76"/>
      <c r="N158" s="76"/>
      <c r="O158" s="76"/>
      <c r="P158" s="82"/>
      <c r="Q158" s="82"/>
      <c r="R158" s="44"/>
      <c r="S158" s="44"/>
      <c r="T158" s="44"/>
      <c r="U158" s="44"/>
      <c r="V158" s="44"/>
      <c r="W158" s="44"/>
      <c r="Z158" s="118"/>
      <c r="AA158" s="119"/>
    </row>
    <row r="159" spans="1:27" ht="15.75" customHeight="1" x14ac:dyDescent="0.3">
      <c r="A159" s="44"/>
      <c r="B159" s="44"/>
      <c r="C159" s="44"/>
      <c r="D159" s="44"/>
      <c r="E159" s="44"/>
      <c r="F159" s="44"/>
      <c r="G159" s="44"/>
      <c r="H159" s="44"/>
      <c r="I159" s="82"/>
      <c r="J159" s="76"/>
      <c r="K159" s="76"/>
      <c r="L159" s="76"/>
      <c r="M159" s="76"/>
      <c r="N159" s="76"/>
      <c r="O159" s="76"/>
      <c r="P159" s="82"/>
      <c r="Q159" s="82"/>
      <c r="R159" s="44"/>
      <c r="S159" s="44"/>
      <c r="T159" s="44"/>
      <c r="U159" s="44"/>
      <c r="V159" s="44"/>
      <c r="W159" s="44"/>
      <c r="Z159" s="118"/>
      <c r="AA159" s="119"/>
    </row>
    <row r="160" spans="1:27" ht="15.75" customHeight="1" x14ac:dyDescent="0.3">
      <c r="A160" s="44"/>
      <c r="B160" s="44"/>
      <c r="C160" s="44"/>
      <c r="D160" s="44"/>
      <c r="E160" s="44"/>
      <c r="F160" s="44"/>
      <c r="G160" s="44"/>
      <c r="H160" s="44"/>
      <c r="I160" s="82"/>
      <c r="J160" s="76"/>
      <c r="K160" s="76"/>
      <c r="L160" s="76"/>
      <c r="M160" s="76"/>
      <c r="N160" s="76"/>
      <c r="O160" s="76"/>
      <c r="P160" s="82"/>
      <c r="Q160" s="82"/>
      <c r="R160" s="44"/>
      <c r="S160" s="44"/>
      <c r="T160" s="44"/>
      <c r="U160" s="44"/>
      <c r="V160" s="44"/>
      <c r="W160" s="44"/>
      <c r="Z160" s="118"/>
      <c r="AA160" s="119"/>
    </row>
    <row r="161" spans="1:27" ht="15.75" customHeight="1" x14ac:dyDescent="0.3">
      <c r="A161" s="44"/>
      <c r="B161" s="44"/>
      <c r="C161" s="44"/>
      <c r="D161" s="44"/>
      <c r="E161" s="44"/>
      <c r="F161" s="44"/>
      <c r="G161" s="44"/>
      <c r="H161" s="44"/>
      <c r="I161" s="82"/>
      <c r="J161" s="76"/>
      <c r="K161" s="76"/>
      <c r="L161" s="76"/>
      <c r="M161" s="76"/>
      <c r="N161" s="76"/>
      <c r="O161" s="76"/>
      <c r="P161" s="82"/>
      <c r="Q161" s="82"/>
      <c r="R161" s="44"/>
      <c r="S161" s="44"/>
      <c r="T161" s="44"/>
      <c r="U161" s="44"/>
      <c r="V161" s="44"/>
      <c r="W161" s="44"/>
      <c r="Z161" s="118"/>
      <c r="AA161" s="119"/>
    </row>
    <row r="162" spans="1:27" ht="15.75" customHeight="1" x14ac:dyDescent="0.3">
      <c r="A162" s="44"/>
      <c r="B162" s="44"/>
      <c r="C162" s="44"/>
      <c r="D162" s="44"/>
      <c r="E162" s="44"/>
      <c r="F162" s="44"/>
      <c r="G162" s="44"/>
      <c r="H162" s="44"/>
      <c r="I162" s="82"/>
      <c r="J162" s="76"/>
      <c r="K162" s="76"/>
      <c r="L162" s="76"/>
      <c r="M162" s="76"/>
      <c r="N162" s="76"/>
      <c r="O162" s="76"/>
      <c r="P162" s="82"/>
      <c r="Q162" s="82"/>
      <c r="R162" s="44"/>
      <c r="S162" s="44"/>
      <c r="T162" s="44"/>
      <c r="U162" s="44"/>
      <c r="V162" s="44"/>
      <c r="W162" s="44"/>
      <c r="Z162" s="118"/>
      <c r="AA162" s="119"/>
    </row>
    <row r="163" spans="1:27" ht="15.75" customHeight="1" x14ac:dyDescent="0.3">
      <c r="A163" s="44"/>
      <c r="B163" s="44"/>
      <c r="C163" s="44"/>
      <c r="D163" s="44"/>
      <c r="E163" s="44"/>
      <c r="F163" s="44"/>
      <c r="G163" s="44"/>
      <c r="H163" s="44"/>
      <c r="I163" s="82"/>
      <c r="J163" s="76"/>
      <c r="K163" s="76"/>
      <c r="L163" s="76"/>
      <c r="M163" s="76"/>
      <c r="N163" s="76"/>
      <c r="O163" s="76"/>
      <c r="P163" s="82"/>
      <c r="Q163" s="82"/>
      <c r="R163" s="44"/>
      <c r="S163" s="44"/>
      <c r="T163" s="44"/>
      <c r="U163" s="44"/>
      <c r="V163" s="44"/>
      <c r="W163" s="44"/>
      <c r="Z163" s="118"/>
      <c r="AA163" s="119"/>
    </row>
    <row r="164" spans="1:27" ht="15.75" customHeight="1" x14ac:dyDescent="0.3">
      <c r="A164" s="44"/>
      <c r="B164" s="44"/>
      <c r="C164" s="44"/>
      <c r="D164" s="44"/>
      <c r="E164" s="44"/>
      <c r="F164" s="44"/>
      <c r="G164" s="44"/>
      <c r="H164" s="44"/>
      <c r="I164" s="82"/>
      <c r="J164" s="76"/>
      <c r="K164" s="76"/>
      <c r="L164" s="76"/>
      <c r="M164" s="76"/>
      <c r="N164" s="76"/>
      <c r="O164" s="76"/>
      <c r="P164" s="82"/>
      <c r="Q164" s="82"/>
      <c r="R164" s="44"/>
      <c r="S164" s="44"/>
      <c r="T164" s="44"/>
      <c r="U164" s="44"/>
      <c r="V164" s="44"/>
      <c r="W164" s="44"/>
      <c r="Z164" s="118"/>
      <c r="AA164" s="119"/>
    </row>
    <row r="165" spans="1:27" ht="15.75" customHeight="1" x14ac:dyDescent="0.3">
      <c r="A165" s="44"/>
      <c r="B165" s="44"/>
      <c r="C165" s="44"/>
      <c r="D165" s="44"/>
      <c r="E165" s="44"/>
      <c r="F165" s="44"/>
      <c r="G165" s="44"/>
      <c r="H165" s="44"/>
      <c r="I165" s="82"/>
      <c r="J165" s="76"/>
      <c r="K165" s="76"/>
      <c r="L165" s="76"/>
      <c r="M165" s="76"/>
      <c r="N165" s="76"/>
      <c r="O165" s="76"/>
      <c r="P165" s="82"/>
      <c r="Q165" s="82"/>
      <c r="R165" s="44"/>
      <c r="S165" s="44"/>
      <c r="T165" s="44"/>
      <c r="U165" s="44"/>
      <c r="V165" s="44"/>
      <c r="W165" s="44"/>
      <c r="Z165" s="118"/>
      <c r="AA165" s="119"/>
    </row>
    <row r="166" spans="1:27" ht="15.75" customHeight="1" x14ac:dyDescent="0.3">
      <c r="A166" s="44"/>
      <c r="B166" s="44"/>
      <c r="C166" s="44"/>
      <c r="D166" s="44"/>
      <c r="E166" s="44"/>
      <c r="F166" s="44"/>
      <c r="G166" s="44"/>
      <c r="H166" s="44"/>
      <c r="I166" s="82"/>
      <c r="J166" s="76"/>
      <c r="K166" s="76"/>
      <c r="L166" s="76"/>
      <c r="M166" s="76"/>
      <c r="N166" s="76"/>
      <c r="O166" s="76"/>
      <c r="P166" s="82"/>
      <c r="Q166" s="82"/>
      <c r="R166" s="44"/>
      <c r="S166" s="44"/>
      <c r="T166" s="44"/>
      <c r="U166" s="44"/>
      <c r="V166" s="44"/>
      <c r="W166" s="44"/>
      <c r="Z166" s="118"/>
      <c r="AA166" s="119"/>
    </row>
    <row r="167" spans="1:27" ht="15.75" customHeight="1" x14ac:dyDescent="0.3">
      <c r="A167" s="44"/>
      <c r="B167" s="44"/>
      <c r="C167" s="44"/>
      <c r="D167" s="44"/>
      <c r="E167" s="44"/>
      <c r="F167" s="44"/>
      <c r="G167" s="44"/>
      <c r="H167" s="44"/>
      <c r="I167" s="82"/>
      <c r="J167" s="76"/>
      <c r="K167" s="76"/>
      <c r="L167" s="76"/>
      <c r="M167" s="76"/>
      <c r="N167" s="76"/>
      <c r="O167" s="76"/>
      <c r="P167" s="82"/>
      <c r="Q167" s="82"/>
      <c r="R167" s="44"/>
      <c r="S167" s="44"/>
      <c r="T167" s="44"/>
      <c r="U167" s="44"/>
      <c r="V167" s="44"/>
      <c r="W167" s="44"/>
      <c r="Z167" s="118"/>
      <c r="AA167" s="119"/>
    </row>
    <row r="168" spans="1:27" ht="15.75" customHeight="1" x14ac:dyDescent="0.3">
      <c r="A168" s="44"/>
      <c r="B168" s="44"/>
      <c r="C168" s="44"/>
      <c r="D168" s="44"/>
      <c r="E168" s="44"/>
      <c r="F168" s="44"/>
      <c r="G168" s="44"/>
      <c r="H168" s="44"/>
      <c r="I168" s="82"/>
      <c r="J168" s="76"/>
      <c r="K168" s="76"/>
      <c r="L168" s="76"/>
      <c r="M168" s="76"/>
      <c r="N168" s="76"/>
      <c r="O168" s="76"/>
      <c r="P168" s="82"/>
      <c r="Q168" s="82"/>
      <c r="R168" s="44"/>
      <c r="S168" s="44"/>
      <c r="T168" s="44"/>
      <c r="U168" s="44"/>
      <c r="V168" s="44"/>
      <c r="W168" s="44"/>
      <c r="Z168" s="118"/>
      <c r="AA168" s="119"/>
    </row>
    <row r="169" spans="1:27" ht="15.75" customHeight="1" x14ac:dyDescent="0.3">
      <c r="A169" s="44"/>
      <c r="B169" s="44"/>
      <c r="C169" s="44"/>
      <c r="D169" s="44"/>
      <c r="E169" s="44"/>
      <c r="F169" s="44"/>
      <c r="G169" s="44"/>
      <c r="H169" s="44"/>
      <c r="I169" s="82"/>
      <c r="J169" s="76"/>
      <c r="K169" s="76"/>
      <c r="L169" s="76"/>
      <c r="M169" s="76"/>
      <c r="N169" s="76"/>
      <c r="O169" s="76"/>
      <c r="P169" s="82"/>
      <c r="Q169" s="82"/>
      <c r="R169" s="44"/>
      <c r="S169" s="44"/>
      <c r="T169" s="44"/>
      <c r="U169" s="44"/>
      <c r="V169" s="44"/>
      <c r="W169" s="44"/>
      <c r="Z169" s="118"/>
      <c r="AA169" s="119"/>
    </row>
    <row r="170" spans="1:27" ht="15.75" customHeight="1" x14ac:dyDescent="0.3">
      <c r="A170" s="44"/>
      <c r="B170" s="44"/>
      <c r="C170" s="44"/>
      <c r="D170" s="44"/>
      <c r="E170" s="44"/>
      <c r="F170" s="44"/>
      <c r="G170" s="44"/>
      <c r="H170" s="44"/>
      <c r="I170" s="82"/>
      <c r="J170" s="76"/>
      <c r="K170" s="76"/>
      <c r="L170" s="76"/>
      <c r="M170" s="76"/>
      <c r="N170" s="76"/>
      <c r="O170" s="76"/>
      <c r="P170" s="82"/>
      <c r="Q170" s="82"/>
      <c r="R170" s="44"/>
      <c r="S170" s="44"/>
      <c r="T170" s="44"/>
      <c r="U170" s="44"/>
      <c r="V170" s="44"/>
      <c r="W170" s="44"/>
      <c r="Z170" s="118"/>
      <c r="AA170" s="119"/>
    </row>
    <row r="171" spans="1:27" ht="15.75" customHeight="1" x14ac:dyDescent="0.3">
      <c r="A171" s="44"/>
      <c r="B171" s="44"/>
      <c r="C171" s="44"/>
      <c r="D171" s="44"/>
      <c r="E171" s="44"/>
      <c r="F171" s="44"/>
      <c r="G171" s="44"/>
      <c r="H171" s="44"/>
      <c r="I171" s="82"/>
      <c r="J171" s="76"/>
      <c r="K171" s="76"/>
      <c r="L171" s="76"/>
      <c r="M171" s="76"/>
      <c r="N171" s="76"/>
      <c r="O171" s="76"/>
      <c r="P171" s="82"/>
      <c r="Q171" s="82"/>
      <c r="R171" s="44"/>
      <c r="S171" s="44"/>
      <c r="T171" s="44"/>
      <c r="U171" s="44"/>
      <c r="V171" s="44"/>
      <c r="W171" s="44"/>
      <c r="Z171" s="118"/>
      <c r="AA171" s="119"/>
    </row>
    <row r="172" spans="1:27" ht="15.75" customHeight="1" x14ac:dyDescent="0.3">
      <c r="A172" s="44"/>
      <c r="B172" s="44"/>
      <c r="C172" s="44"/>
      <c r="D172" s="44"/>
      <c r="E172" s="44"/>
      <c r="F172" s="44"/>
      <c r="G172" s="44"/>
      <c r="H172" s="44"/>
      <c r="I172" s="82"/>
      <c r="J172" s="76"/>
      <c r="K172" s="76"/>
      <c r="L172" s="76"/>
      <c r="M172" s="76"/>
      <c r="N172" s="76"/>
      <c r="O172" s="76"/>
      <c r="P172" s="82"/>
      <c r="Q172" s="82"/>
      <c r="R172" s="44"/>
      <c r="S172" s="44"/>
      <c r="T172" s="44"/>
      <c r="U172" s="44"/>
      <c r="V172" s="44"/>
      <c r="W172" s="44"/>
      <c r="Z172" s="118"/>
      <c r="AA172" s="119"/>
    </row>
    <row r="173" spans="1:27" ht="15.75" customHeight="1" x14ac:dyDescent="0.3">
      <c r="A173" s="44"/>
      <c r="B173" s="44"/>
      <c r="C173" s="44"/>
      <c r="D173" s="44"/>
      <c r="E173" s="44"/>
      <c r="F173" s="44"/>
      <c r="G173" s="44"/>
      <c r="H173" s="44"/>
      <c r="I173" s="82"/>
      <c r="J173" s="76"/>
      <c r="K173" s="76"/>
      <c r="L173" s="76"/>
      <c r="M173" s="76"/>
      <c r="N173" s="76"/>
      <c r="O173" s="76"/>
      <c r="P173" s="82"/>
      <c r="Q173" s="82"/>
      <c r="R173" s="44"/>
      <c r="S173" s="44"/>
      <c r="T173" s="44"/>
      <c r="U173" s="44"/>
      <c r="V173" s="44"/>
      <c r="W173" s="44"/>
      <c r="Z173" s="118"/>
      <c r="AA173" s="119"/>
    </row>
    <row r="174" spans="1:27" ht="15.75" customHeight="1" x14ac:dyDescent="0.3">
      <c r="A174" s="44"/>
      <c r="B174" s="44"/>
      <c r="C174" s="44"/>
      <c r="D174" s="44"/>
      <c r="E174" s="44"/>
      <c r="F174" s="44"/>
      <c r="G174" s="44"/>
      <c r="H174" s="44"/>
      <c r="I174" s="82"/>
      <c r="J174" s="76"/>
      <c r="K174" s="76"/>
      <c r="L174" s="76"/>
      <c r="M174" s="76"/>
      <c r="N174" s="76"/>
      <c r="O174" s="76"/>
      <c r="P174" s="82"/>
      <c r="Q174" s="82"/>
      <c r="R174" s="44"/>
      <c r="S174" s="44"/>
      <c r="T174" s="44"/>
      <c r="U174" s="44"/>
      <c r="V174" s="44"/>
      <c r="W174" s="44"/>
      <c r="Z174" s="118"/>
      <c r="AA174" s="119"/>
    </row>
    <row r="175" spans="1:27" ht="15.75" customHeight="1" x14ac:dyDescent="0.3">
      <c r="A175" s="44"/>
      <c r="B175" s="44"/>
      <c r="C175" s="44"/>
      <c r="D175" s="44"/>
      <c r="E175" s="44"/>
      <c r="F175" s="44"/>
      <c r="G175" s="44"/>
      <c r="H175" s="44"/>
      <c r="I175" s="82"/>
      <c r="J175" s="76"/>
      <c r="K175" s="76"/>
      <c r="L175" s="76"/>
      <c r="M175" s="76"/>
      <c r="N175" s="76"/>
      <c r="O175" s="76"/>
      <c r="P175" s="82"/>
      <c r="Q175" s="82"/>
      <c r="R175" s="44"/>
      <c r="S175" s="44"/>
      <c r="T175" s="44"/>
      <c r="U175" s="44"/>
      <c r="V175" s="44"/>
      <c r="W175" s="44"/>
      <c r="Z175" s="118"/>
      <c r="AA175" s="119"/>
    </row>
    <row r="176" spans="1:27" ht="15.75" customHeight="1" thickBot="1" x14ac:dyDescent="0.35">
      <c r="A176" s="44"/>
      <c r="B176" s="44"/>
      <c r="C176" s="44"/>
      <c r="D176" s="44"/>
      <c r="E176" s="44"/>
      <c r="F176" s="44"/>
      <c r="G176" s="44"/>
      <c r="H176" s="44"/>
      <c r="I176" s="82"/>
      <c r="J176" s="76"/>
      <c r="K176" s="76"/>
      <c r="L176" s="76"/>
      <c r="M176" s="76"/>
      <c r="N176" s="76"/>
      <c r="O176" s="76"/>
      <c r="P176" s="82"/>
      <c r="Q176" s="82"/>
      <c r="R176" s="44"/>
      <c r="S176" s="44"/>
      <c r="T176" s="44"/>
      <c r="U176" s="44"/>
      <c r="V176" s="44"/>
      <c r="W176" s="44"/>
      <c r="Z176" s="120"/>
      <c r="AA176" s="121"/>
    </row>
    <row r="177" spans="1:23" ht="15.75" customHeight="1" x14ac:dyDescent="0.3">
      <c r="A177" s="44"/>
      <c r="B177" s="44"/>
      <c r="C177" s="44"/>
      <c r="D177" s="44"/>
      <c r="E177" s="44"/>
      <c r="F177" s="44"/>
      <c r="G177" s="44"/>
      <c r="H177" s="44"/>
      <c r="I177" s="82"/>
      <c r="J177" s="76"/>
      <c r="K177" s="76"/>
      <c r="L177" s="76"/>
      <c r="M177" s="76"/>
      <c r="N177" s="76"/>
      <c r="O177" s="76"/>
      <c r="P177" s="82"/>
      <c r="Q177" s="82"/>
      <c r="R177" s="44"/>
      <c r="S177" s="44"/>
      <c r="T177" s="44"/>
      <c r="U177" s="44"/>
      <c r="V177" s="44"/>
      <c r="W177" s="44"/>
    </row>
    <row r="178" spans="1:23" ht="15.75" customHeight="1" x14ac:dyDescent="0.3">
      <c r="A178" s="44"/>
      <c r="B178" s="44"/>
      <c r="C178" s="44"/>
      <c r="D178" s="44"/>
      <c r="E178" s="44"/>
      <c r="F178" s="44"/>
      <c r="G178" s="44"/>
      <c r="H178" s="44"/>
      <c r="I178" s="82"/>
      <c r="J178" s="76"/>
      <c r="K178" s="76"/>
      <c r="L178" s="76"/>
      <c r="M178" s="76"/>
      <c r="N178" s="76"/>
      <c r="O178" s="76"/>
      <c r="P178" s="82"/>
      <c r="Q178" s="82"/>
      <c r="R178" s="44"/>
      <c r="S178" s="44"/>
      <c r="T178" s="44"/>
      <c r="U178" s="44"/>
      <c r="V178" s="44"/>
      <c r="W178" s="44"/>
    </row>
    <row r="179" spans="1:23" ht="15.75" customHeight="1" x14ac:dyDescent="0.3">
      <c r="A179" s="44"/>
      <c r="B179" s="44"/>
      <c r="C179" s="44"/>
      <c r="D179" s="44"/>
      <c r="E179" s="44"/>
      <c r="F179" s="44"/>
      <c r="G179" s="44"/>
      <c r="H179" s="44"/>
      <c r="I179" s="82"/>
      <c r="J179" s="76"/>
      <c r="K179" s="76"/>
      <c r="L179" s="76"/>
      <c r="M179" s="76"/>
      <c r="N179" s="76"/>
      <c r="O179" s="76"/>
      <c r="P179" s="82"/>
      <c r="Q179" s="82"/>
      <c r="R179" s="44"/>
      <c r="S179" s="44"/>
      <c r="T179" s="44"/>
      <c r="U179" s="44"/>
      <c r="V179" s="44"/>
      <c r="W179" s="44"/>
    </row>
    <row r="180" spans="1:23" ht="15.75" customHeight="1" x14ac:dyDescent="0.3">
      <c r="A180" s="44"/>
      <c r="B180" s="44"/>
      <c r="C180" s="44"/>
      <c r="D180" s="44"/>
      <c r="E180" s="44"/>
      <c r="F180" s="44"/>
      <c r="G180" s="44"/>
      <c r="H180" s="44"/>
      <c r="I180" s="82"/>
      <c r="J180" s="76"/>
      <c r="K180" s="76"/>
      <c r="L180" s="76"/>
      <c r="M180" s="76"/>
      <c r="N180" s="76"/>
      <c r="O180" s="76"/>
      <c r="P180" s="82"/>
      <c r="Q180" s="82"/>
      <c r="R180" s="44"/>
      <c r="S180" s="44"/>
      <c r="T180" s="44"/>
      <c r="U180" s="44"/>
      <c r="V180" s="44"/>
      <c r="W180" s="44"/>
    </row>
    <row r="181" spans="1:23" ht="15.75" customHeight="1" x14ac:dyDescent="0.3">
      <c r="A181" s="44"/>
      <c r="B181" s="44"/>
      <c r="C181" s="44"/>
      <c r="D181" s="44"/>
      <c r="E181" s="44"/>
      <c r="F181" s="44"/>
      <c r="G181" s="44"/>
      <c r="H181" s="44"/>
      <c r="I181" s="82"/>
      <c r="J181" s="76"/>
      <c r="K181" s="76"/>
      <c r="L181" s="76"/>
      <c r="M181" s="76"/>
      <c r="N181" s="76"/>
      <c r="O181" s="76"/>
      <c r="P181" s="82"/>
      <c r="Q181" s="82"/>
      <c r="R181" s="44"/>
      <c r="S181" s="44"/>
      <c r="T181" s="44"/>
      <c r="U181" s="44"/>
      <c r="V181" s="44"/>
      <c r="W181" s="44"/>
    </row>
    <row r="182" spans="1:23" ht="15.75" customHeight="1" x14ac:dyDescent="0.3"/>
    <row r="183" spans="1:23" ht="15.75" customHeight="1" x14ac:dyDescent="0.3"/>
    <row r="184" spans="1:23" ht="15.75" customHeight="1" x14ac:dyDescent="0.3"/>
    <row r="185" spans="1:23" ht="15.75" customHeight="1" x14ac:dyDescent="0.3"/>
    <row r="186" spans="1:23" ht="15.75" customHeight="1" x14ac:dyDescent="0.3"/>
    <row r="187" spans="1:23" ht="15.75" customHeight="1" x14ac:dyDescent="0.3"/>
    <row r="188" spans="1:23" ht="15.75" customHeight="1" x14ac:dyDescent="0.3"/>
    <row r="189" spans="1:23" ht="15.75" customHeight="1" x14ac:dyDescent="0.3"/>
    <row r="190" spans="1:23" ht="15.75" customHeight="1" x14ac:dyDescent="0.3"/>
    <row r="191" spans="1:23" ht="15.75" customHeight="1" x14ac:dyDescent="0.3"/>
    <row r="192" spans="1:23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</sheetData>
  <sortState xmlns:xlrd2="http://schemas.microsoft.com/office/spreadsheetml/2017/richdata2" ref="Z7:AA90">
    <sortCondition ref="Z7:Z90"/>
  </sortState>
  <mergeCells count="1">
    <mergeCell ref="A1:K2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B28BA-866F-4B8D-849E-06577127F0D6}">
  <dimension ref="A1:AA991"/>
  <sheetViews>
    <sheetView zoomScaleNormal="100" workbookViewId="0">
      <selection activeCell="E26" sqref="E26"/>
    </sheetView>
  </sheetViews>
  <sheetFormatPr defaultColWidth="12.59765625" defaultRowHeight="15" customHeight="1" x14ac:dyDescent="0.3"/>
  <cols>
    <col min="1" max="1" width="8" style="1" customWidth="1"/>
    <col min="2" max="2" width="9.8984375" style="1" customWidth="1"/>
    <col min="3" max="3" width="22.796875" style="61" customWidth="1"/>
    <col min="4" max="4" width="8" style="1" customWidth="1"/>
    <col min="5" max="5" width="24.3984375" style="1" customWidth="1"/>
    <col min="6" max="6" width="23.59765625" style="143" customWidth="1"/>
    <col min="7" max="7" width="10.296875" style="1" customWidth="1"/>
    <col min="8" max="8" width="10.3984375" style="1" customWidth="1"/>
    <col min="9" max="9" width="7.59765625" style="1" customWidth="1"/>
    <col min="10" max="10" width="16.796875" style="1" customWidth="1"/>
    <col min="11" max="11" width="7.59765625" style="1" customWidth="1"/>
    <col min="12" max="12" width="17.69921875" style="1" bestFit="1" customWidth="1"/>
    <col min="13" max="13" width="27.19921875" style="1" customWidth="1"/>
    <col min="14" max="14" width="21.5" style="1" customWidth="1"/>
    <col min="15" max="15" width="9.8984375" style="1" customWidth="1"/>
    <col min="16" max="19" width="7.59765625" style="1" customWidth="1"/>
    <col min="20" max="20" width="23.09765625" style="1" customWidth="1"/>
    <col min="21" max="21" width="21.69921875" style="1" customWidth="1"/>
    <col min="22" max="27" width="7.59765625" style="1" customWidth="1"/>
    <col min="28" max="16384" width="12.59765625" style="1"/>
  </cols>
  <sheetData>
    <row r="1" spans="1:27" ht="15" customHeight="1" x14ac:dyDescent="0.6">
      <c r="A1" s="160" t="s">
        <v>128</v>
      </c>
      <c r="B1" s="160"/>
      <c r="C1" s="160"/>
      <c r="D1" s="160"/>
      <c r="E1" s="160"/>
      <c r="F1" s="160"/>
      <c r="G1" s="3"/>
      <c r="H1" s="4"/>
      <c r="I1" s="4"/>
      <c r="J1" s="4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15" customHeight="1" x14ac:dyDescent="0.6">
      <c r="A2" s="160"/>
      <c r="B2" s="160"/>
      <c r="C2" s="160"/>
      <c r="D2" s="160"/>
      <c r="E2" s="160"/>
      <c r="F2" s="160"/>
      <c r="G2" s="3"/>
      <c r="H2" s="4"/>
      <c r="I2" s="4"/>
      <c r="J2" s="4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4.4" x14ac:dyDescent="0.3">
      <c r="A3" s="5"/>
      <c r="B3" s="6"/>
      <c r="C3" s="7"/>
      <c r="D3" s="6"/>
      <c r="E3" s="6"/>
      <c r="F3" s="6"/>
      <c r="G3" s="8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14.4" x14ac:dyDescent="0.3">
      <c r="A4" s="5"/>
      <c r="B4" s="6"/>
      <c r="C4" s="7"/>
      <c r="D4" s="6"/>
      <c r="E4" s="6"/>
      <c r="F4" s="6"/>
      <c r="G4" s="8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14.4" x14ac:dyDescent="0.3">
      <c r="A5" s="5"/>
      <c r="B5" s="6"/>
      <c r="C5" s="7"/>
      <c r="D5" s="6"/>
      <c r="E5" s="6"/>
      <c r="F5" s="6"/>
      <c r="G5" s="8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24" thickBot="1" x14ac:dyDescent="0.5">
      <c r="A6" s="129"/>
      <c r="B6" s="9" t="s">
        <v>34</v>
      </c>
      <c r="C6" s="10"/>
      <c r="D6" s="11"/>
      <c r="E6" s="12"/>
      <c r="F6" s="12"/>
      <c r="G6" s="12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18" x14ac:dyDescent="0.35">
      <c r="A7" s="125"/>
      <c r="B7" s="15" t="s">
        <v>35</v>
      </c>
      <c r="C7" s="16" t="s">
        <v>131</v>
      </c>
      <c r="D7" s="17" t="s">
        <v>36</v>
      </c>
      <c r="E7" s="18" t="s">
        <v>37</v>
      </c>
      <c r="F7" s="18" t="s">
        <v>38</v>
      </c>
      <c r="G7" s="19" t="s">
        <v>150</v>
      </c>
      <c r="H7" s="20"/>
      <c r="I7" s="168"/>
      <c r="J7" s="167"/>
      <c r="K7" s="167"/>
      <c r="L7" s="22"/>
      <c r="M7" s="22"/>
      <c r="N7" s="22"/>
      <c r="O7" s="22"/>
      <c r="P7" s="168"/>
      <c r="Q7" s="167"/>
      <c r="R7" s="167"/>
      <c r="S7" s="22"/>
      <c r="T7" s="22"/>
      <c r="U7" s="22"/>
      <c r="V7" s="23"/>
      <c r="W7" s="23"/>
      <c r="X7" s="23"/>
      <c r="Y7" s="23"/>
      <c r="Z7" s="23"/>
      <c r="AA7" s="23"/>
    </row>
    <row r="8" spans="1:27" ht="16.2" customHeight="1" x14ac:dyDescent="0.4">
      <c r="A8" s="126"/>
      <c r="B8" s="25"/>
      <c r="C8" s="26" t="s">
        <v>39</v>
      </c>
      <c r="D8" s="27">
        <v>0.5625</v>
      </c>
      <c r="E8" s="28" t="s">
        <v>202</v>
      </c>
      <c r="F8" s="29" t="s">
        <v>149</v>
      </c>
      <c r="G8" s="30">
        <f>VLOOKUP(F8,'Info LÆS FØRST'!$Z$7:$AA$176,2,FALSE)</f>
        <v>3.472222222222221E-2</v>
      </c>
      <c r="H8" s="31"/>
      <c r="I8" s="166"/>
      <c r="J8" s="167"/>
      <c r="K8" s="167"/>
      <c r="L8" s="32"/>
      <c r="M8" s="32"/>
      <c r="N8" s="33"/>
      <c r="O8" s="32"/>
      <c r="P8" s="166"/>
      <c r="Q8" s="167"/>
      <c r="R8" s="167"/>
      <c r="S8" s="32"/>
      <c r="T8" s="32"/>
      <c r="U8" s="33"/>
      <c r="V8" s="23"/>
      <c r="W8" s="23"/>
      <c r="X8" s="23"/>
      <c r="Y8" s="23"/>
      <c r="Z8" s="23"/>
      <c r="AA8" s="23"/>
    </row>
    <row r="9" spans="1:27" ht="14.4" x14ac:dyDescent="0.3">
      <c r="A9" s="34"/>
      <c r="B9" s="35">
        <f>D8+G8</f>
        <v>0.59722222222222221</v>
      </c>
      <c r="C9" s="26" t="s">
        <v>28</v>
      </c>
      <c r="D9" s="27">
        <f>B9+Bestyrelse_tid+Frokost_tid*ISNUMBER(SEARCH("Frokost",E9))+Aftensmad_tid*ISNUMBER(SEARCH("Aftensmad",E9))</f>
        <v>0.61805555555555558</v>
      </c>
      <c r="E9" s="28"/>
      <c r="F9" s="28"/>
      <c r="G9" s="30"/>
      <c r="H9" s="36"/>
      <c r="I9" s="166"/>
      <c r="J9" s="167"/>
      <c r="K9" s="167"/>
      <c r="L9" s="32"/>
      <c r="M9" s="32"/>
      <c r="N9" s="33"/>
      <c r="O9" s="32"/>
      <c r="P9" s="166"/>
      <c r="Q9" s="167"/>
      <c r="R9" s="167"/>
      <c r="S9" s="32"/>
      <c r="T9" s="32"/>
      <c r="U9" s="33"/>
      <c r="V9" s="23"/>
      <c r="W9" s="23"/>
      <c r="X9" s="23"/>
      <c r="Y9" s="23"/>
      <c r="Z9" s="23"/>
      <c r="AA9" s="23"/>
    </row>
    <row r="10" spans="1:27" s="144" customFormat="1" ht="14.4" x14ac:dyDescent="0.3">
      <c r="A10" s="34"/>
      <c r="B10" s="35">
        <f t="shared" ref="B10:B13" si="0">D9+G9</f>
        <v>0.61805555555555558</v>
      </c>
      <c r="C10" s="123" t="s">
        <v>249</v>
      </c>
      <c r="D10" s="27">
        <v>0.65277777777777779</v>
      </c>
      <c r="E10" s="28"/>
      <c r="F10" s="153" t="s">
        <v>248</v>
      </c>
      <c r="G10" s="30">
        <f>VLOOKUP(F10,'Info LÆS FØRST'!$Z$7:$AA$176,2,FALSE)</f>
        <v>4.8611111111111112E-2</v>
      </c>
      <c r="H10" s="56"/>
      <c r="I10" s="143"/>
      <c r="L10" s="32"/>
      <c r="M10" s="32"/>
      <c r="N10" s="33"/>
      <c r="O10" s="32"/>
      <c r="P10" s="143"/>
      <c r="S10" s="32"/>
      <c r="T10" s="32"/>
      <c r="U10" s="33"/>
      <c r="V10" s="23"/>
      <c r="W10" s="23"/>
      <c r="X10" s="23"/>
      <c r="Y10" s="23"/>
      <c r="Z10" s="23"/>
      <c r="AA10" s="23"/>
    </row>
    <row r="11" spans="1:27" ht="14.4" x14ac:dyDescent="0.3">
      <c r="A11" s="34"/>
      <c r="B11" s="35">
        <f t="shared" si="0"/>
        <v>0.70138888888888895</v>
      </c>
      <c r="C11" s="26" t="s">
        <v>17</v>
      </c>
      <c r="D11" s="27">
        <f>B11+Bestyrelse_tid+Frokost_tid*ISNUMBER(SEARCH("Frokost",E11))+Aftensmad_tid*ISNUMBER(SEARCH("Aftensmad",E11))</f>
        <v>0.72222222222222232</v>
      </c>
      <c r="E11" s="28"/>
      <c r="F11" s="29" t="s">
        <v>42</v>
      </c>
      <c r="G11" s="30">
        <f>VLOOKUP(F11,'Info LÆS FØRST'!$Z$7:$AA$176,2,FALSE)</f>
        <v>6.9444444444444198E-3</v>
      </c>
      <c r="H11" s="36"/>
      <c r="I11" s="166"/>
      <c r="J11" s="167"/>
      <c r="K11" s="167"/>
      <c r="L11" s="32"/>
      <c r="M11" s="32"/>
      <c r="N11" s="33"/>
      <c r="O11" s="32"/>
      <c r="P11" s="166"/>
      <c r="Q11" s="167"/>
      <c r="R11" s="167"/>
      <c r="S11" s="32"/>
      <c r="T11" s="32"/>
      <c r="U11" s="33"/>
      <c r="V11" s="23"/>
      <c r="W11" s="23"/>
      <c r="X11" s="23"/>
      <c r="Y11" s="23"/>
      <c r="Z11" s="23"/>
      <c r="AA11" s="23"/>
    </row>
    <row r="12" spans="1:27" ht="14.4" x14ac:dyDescent="0.3">
      <c r="A12" s="34"/>
      <c r="B12" s="35">
        <f t="shared" si="0"/>
        <v>0.72916666666666674</v>
      </c>
      <c r="C12" s="26" t="s">
        <v>13</v>
      </c>
      <c r="D12" s="27">
        <f>B12+Bestyrelse_tid+Frokost_tid*ISNUMBER(SEARCH("Frokost",E12))+Aftensmad_tid*ISNUMBER(SEARCH("Aftensmad",E12))</f>
        <v>0.78125000000000011</v>
      </c>
      <c r="E12" s="28" t="s">
        <v>43</v>
      </c>
      <c r="F12" s="149" t="s">
        <v>44</v>
      </c>
      <c r="G12" s="30">
        <f>VLOOKUP(F12,'Info LÆS FØRST'!$Z$7:$AA$176,2,FALSE)</f>
        <v>5.5555555555555469E-2</v>
      </c>
      <c r="H12" s="36"/>
      <c r="I12" s="166"/>
      <c r="J12" s="167"/>
      <c r="K12" s="167"/>
      <c r="L12" s="32"/>
      <c r="M12" s="32"/>
      <c r="N12" s="33"/>
      <c r="O12" s="32"/>
      <c r="P12" s="166"/>
      <c r="Q12" s="167"/>
      <c r="R12" s="167"/>
      <c r="S12" s="32"/>
      <c r="T12" s="32"/>
      <c r="U12" s="33"/>
      <c r="V12" s="23"/>
      <c r="W12" s="23"/>
      <c r="X12" s="23"/>
      <c r="Y12" s="23"/>
      <c r="Z12" s="23"/>
      <c r="AA12" s="23"/>
    </row>
    <row r="13" spans="1:27" ht="14.4" x14ac:dyDescent="0.3">
      <c r="A13" s="34"/>
      <c r="B13" s="35">
        <f t="shared" si="0"/>
        <v>0.83680555555555558</v>
      </c>
      <c r="C13" s="26" t="s">
        <v>39</v>
      </c>
      <c r="D13" s="27"/>
      <c r="E13" s="28"/>
      <c r="F13" s="150" t="s">
        <v>168</v>
      </c>
      <c r="G13" s="134"/>
      <c r="H13" s="36"/>
      <c r="I13" s="166"/>
      <c r="J13" s="167"/>
      <c r="K13" s="167"/>
      <c r="L13" s="32"/>
      <c r="M13" s="32"/>
      <c r="N13" s="38"/>
      <c r="O13" s="32"/>
      <c r="P13" s="166"/>
      <c r="Q13" s="167"/>
      <c r="R13" s="167"/>
      <c r="S13" s="32"/>
      <c r="T13" s="32"/>
      <c r="U13" s="38"/>
      <c r="V13" s="23"/>
      <c r="W13" s="23"/>
      <c r="X13" s="23"/>
      <c r="Y13" s="23"/>
      <c r="Z13" s="23"/>
      <c r="AA13" s="23"/>
    </row>
    <row r="14" spans="1:27" ht="24" thickBot="1" x14ac:dyDescent="0.5">
      <c r="A14" s="129"/>
      <c r="B14" s="39" t="s">
        <v>136</v>
      </c>
      <c r="C14" s="40"/>
      <c r="D14" s="41"/>
      <c r="E14" s="42"/>
      <c r="F14" s="138"/>
      <c r="G14" s="43"/>
      <c r="H14" s="44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27" ht="18" x14ac:dyDescent="0.35">
      <c r="A15" s="34"/>
      <c r="B15" s="45" t="s">
        <v>35</v>
      </c>
      <c r="C15" s="46" t="s">
        <v>131</v>
      </c>
      <c r="D15" s="47" t="s">
        <v>36</v>
      </c>
      <c r="E15" s="48" t="s">
        <v>37</v>
      </c>
      <c r="F15" s="48" t="s">
        <v>38</v>
      </c>
      <c r="G15" s="19" t="s">
        <v>150</v>
      </c>
      <c r="H15" s="20"/>
      <c r="I15" s="168"/>
      <c r="J15" s="167"/>
      <c r="K15" s="167"/>
      <c r="L15" s="22"/>
      <c r="M15" s="22"/>
      <c r="N15" s="22"/>
      <c r="O15" s="22"/>
      <c r="P15" s="168"/>
      <c r="Q15" s="167"/>
      <c r="R15" s="167"/>
      <c r="S15" s="22"/>
      <c r="T15" s="22"/>
      <c r="U15" s="22"/>
      <c r="V15" s="23"/>
      <c r="W15" s="23"/>
      <c r="X15" s="23"/>
      <c r="Y15" s="23"/>
      <c r="Z15" s="23"/>
      <c r="AA15" s="23"/>
    </row>
    <row r="16" spans="1:27" ht="14.4" x14ac:dyDescent="0.3">
      <c r="A16" s="34"/>
      <c r="B16" s="25"/>
      <c r="C16" s="26" t="s">
        <v>39</v>
      </c>
      <c r="D16" s="27">
        <v>0.30902777777777779</v>
      </c>
      <c r="E16" s="28"/>
      <c r="F16" s="29" t="s">
        <v>46</v>
      </c>
      <c r="G16" s="30">
        <f>VLOOKUP(F16,'Info LÆS FØRST'!$Z$7:$AA$176,2,FALSE)</f>
        <v>0.1076388888888889</v>
      </c>
      <c r="H16" s="31"/>
      <c r="I16" s="166"/>
      <c r="J16" s="167"/>
      <c r="K16" s="167"/>
      <c r="L16" s="32"/>
      <c r="M16" s="32"/>
      <c r="N16" s="33"/>
      <c r="O16" s="32"/>
      <c r="P16" s="166"/>
      <c r="Q16" s="167"/>
      <c r="R16" s="167"/>
      <c r="S16" s="32"/>
      <c r="T16" s="32"/>
      <c r="U16" s="33"/>
      <c r="V16" s="23"/>
      <c r="W16" s="23"/>
      <c r="X16" s="23"/>
      <c r="Y16" s="23"/>
      <c r="Z16" s="23"/>
      <c r="AA16" s="23"/>
    </row>
    <row r="17" spans="1:27" ht="14.4" x14ac:dyDescent="0.3">
      <c r="A17" s="34"/>
      <c r="B17" s="35">
        <f t="shared" ref="B17:B23" si="1">D16+G16</f>
        <v>0.41666666666666669</v>
      </c>
      <c r="C17" s="26" t="s">
        <v>23</v>
      </c>
      <c r="D17" s="27">
        <f t="shared" ref="D17:D22" si="2">B17+Bestyrelse_tid+Frokost_tid*ISNUMBER(SEARCH("Frokost",E17))+Aftensmad_tid*ISNUMBER(SEARCH("Aftensmad",E17))</f>
        <v>0.4375</v>
      </c>
      <c r="E17" s="28"/>
      <c r="F17" s="29" t="s">
        <v>48</v>
      </c>
      <c r="G17" s="30">
        <f>VLOOKUP(F17,'Info LÆS FØRST'!$Z$7:$AA$176,2,FALSE)</f>
        <v>3.819444444444442E-2</v>
      </c>
      <c r="H17" s="36"/>
      <c r="I17" s="166"/>
      <c r="J17" s="167"/>
      <c r="K17" s="167"/>
      <c r="L17" s="32"/>
      <c r="M17" s="32"/>
      <c r="N17" s="33"/>
      <c r="O17" s="32"/>
      <c r="P17" s="166"/>
      <c r="Q17" s="167"/>
      <c r="R17" s="167"/>
      <c r="S17" s="32"/>
      <c r="T17" s="32"/>
      <c r="U17" s="33"/>
      <c r="V17" s="23"/>
      <c r="W17" s="23"/>
      <c r="X17" s="23"/>
      <c r="Y17" s="23"/>
      <c r="Z17" s="23"/>
      <c r="AA17" s="23"/>
    </row>
    <row r="18" spans="1:27" ht="14.4" x14ac:dyDescent="0.3">
      <c r="A18" s="34"/>
      <c r="B18" s="35">
        <f t="shared" si="1"/>
        <v>0.47569444444444442</v>
      </c>
      <c r="C18" s="26" t="s">
        <v>7</v>
      </c>
      <c r="D18" s="27">
        <f t="shared" si="2"/>
        <v>0.51736111111111105</v>
      </c>
      <c r="E18" s="28" t="s">
        <v>52</v>
      </c>
      <c r="F18" s="29" t="s">
        <v>49</v>
      </c>
      <c r="G18" s="30">
        <f>VLOOKUP(F18,'Info LÆS FØRST'!$Z$7:$AA$176,2,FALSE)</f>
        <v>2.4305555555555636E-2</v>
      </c>
      <c r="H18" s="36"/>
      <c r="I18" s="166"/>
      <c r="J18" s="167"/>
      <c r="K18" s="167"/>
      <c r="L18" s="32"/>
      <c r="M18" s="32"/>
      <c r="N18" s="33"/>
      <c r="O18" s="32"/>
      <c r="P18" s="166"/>
      <c r="Q18" s="167"/>
      <c r="R18" s="167"/>
      <c r="S18" s="32"/>
      <c r="T18" s="32"/>
      <c r="U18" s="33"/>
      <c r="V18" s="23"/>
      <c r="W18" s="23"/>
      <c r="X18" s="23"/>
      <c r="Y18" s="23"/>
      <c r="Z18" s="23"/>
      <c r="AA18" s="23"/>
    </row>
    <row r="19" spans="1:27" ht="14.4" x14ac:dyDescent="0.3">
      <c r="A19" s="34"/>
      <c r="B19" s="35">
        <f t="shared" si="1"/>
        <v>0.54166666666666674</v>
      </c>
      <c r="C19" s="26" t="s">
        <v>21</v>
      </c>
      <c r="D19" s="27">
        <f t="shared" si="2"/>
        <v>0.56250000000000011</v>
      </c>
      <c r="E19" s="28"/>
      <c r="F19" s="49" t="s">
        <v>50</v>
      </c>
      <c r="G19" s="30">
        <f>VLOOKUP(F19,'Info LÆS FØRST'!$Z$7:$AA$176,2,FALSE)</f>
        <v>1.041666666666663E-2</v>
      </c>
      <c r="H19" s="36"/>
      <c r="I19" s="166"/>
      <c r="J19" s="167"/>
      <c r="K19" s="167"/>
      <c r="L19" s="32"/>
      <c r="M19" s="32"/>
      <c r="N19" s="33"/>
      <c r="O19" s="32"/>
      <c r="P19" s="166"/>
      <c r="Q19" s="167"/>
      <c r="R19" s="167"/>
      <c r="S19" s="32"/>
      <c r="T19" s="32"/>
      <c r="U19" s="33"/>
      <c r="V19" s="23"/>
      <c r="W19" s="23"/>
      <c r="X19" s="23"/>
      <c r="Y19" s="23"/>
      <c r="Z19" s="23"/>
      <c r="AA19" s="23"/>
    </row>
    <row r="20" spans="1:27" ht="14.4" x14ac:dyDescent="0.3">
      <c r="A20" s="34"/>
      <c r="B20" s="35">
        <f t="shared" si="1"/>
        <v>0.57291666666666674</v>
      </c>
      <c r="C20" s="26" t="s">
        <v>30</v>
      </c>
      <c r="D20" s="27">
        <f t="shared" si="2"/>
        <v>0.59375000000000011</v>
      </c>
      <c r="E20" s="28"/>
      <c r="F20" s="152" t="s">
        <v>139</v>
      </c>
      <c r="G20" s="30">
        <f>VLOOKUP(F20,'Info LÆS FØRST'!$Z$7:$AA$176,2,FALSE)</f>
        <v>1.041666666666663E-2</v>
      </c>
      <c r="H20" s="36"/>
      <c r="I20" s="166"/>
      <c r="J20" s="167"/>
      <c r="K20" s="167"/>
      <c r="L20" s="32"/>
      <c r="M20" s="32"/>
      <c r="N20" s="33"/>
      <c r="O20" s="32"/>
      <c r="P20" s="166"/>
      <c r="Q20" s="167"/>
      <c r="R20" s="167"/>
      <c r="S20" s="32"/>
      <c r="T20" s="32"/>
      <c r="U20" s="33"/>
      <c r="V20" s="23"/>
      <c r="W20" s="23"/>
      <c r="X20" s="23"/>
      <c r="Y20" s="23"/>
      <c r="Z20" s="23"/>
      <c r="AA20" s="23"/>
    </row>
    <row r="21" spans="1:27" ht="15.75" customHeight="1" x14ac:dyDescent="0.3">
      <c r="A21" s="34"/>
      <c r="B21" s="35">
        <f t="shared" si="1"/>
        <v>0.60416666666666674</v>
      </c>
      <c r="C21" s="26" t="s">
        <v>124</v>
      </c>
      <c r="D21" s="27">
        <f t="shared" si="2"/>
        <v>0.62500000000000011</v>
      </c>
      <c r="E21" s="28"/>
      <c r="F21" s="135" t="s">
        <v>236</v>
      </c>
      <c r="G21" s="134">
        <f>VLOOKUP(F21,'Info LÆS FØRST'!$Z$7:$AA$176,2,FALSE)</f>
        <v>7.2916666666666671E-2</v>
      </c>
      <c r="H21" s="36"/>
      <c r="I21" s="166"/>
      <c r="J21" s="167"/>
      <c r="K21" s="167"/>
      <c r="L21" s="32"/>
      <c r="M21" s="32"/>
      <c r="N21" s="38"/>
      <c r="O21" s="32"/>
      <c r="P21" s="166"/>
      <c r="Q21" s="167"/>
      <c r="R21" s="167"/>
      <c r="S21" s="32"/>
      <c r="T21" s="32"/>
      <c r="U21" s="38"/>
      <c r="V21" s="23"/>
      <c r="W21" s="23"/>
      <c r="X21" s="23"/>
      <c r="Y21" s="23"/>
      <c r="Z21" s="23"/>
      <c r="AA21" s="23"/>
    </row>
    <row r="22" spans="1:27" s="144" customFormat="1" ht="15.75" customHeight="1" x14ac:dyDescent="0.3">
      <c r="A22" s="34"/>
      <c r="B22" s="35">
        <f t="shared" si="1"/>
        <v>0.69791666666666674</v>
      </c>
      <c r="C22" s="26" t="s">
        <v>17</v>
      </c>
      <c r="D22" s="27">
        <f t="shared" si="2"/>
        <v>0.71875000000000011</v>
      </c>
      <c r="E22" s="28"/>
      <c r="F22" s="135" t="s">
        <v>237</v>
      </c>
      <c r="G22" s="134">
        <f>VLOOKUP(F22,'Info LÆS FØRST'!$Z$7:$AA$176,2,FALSE)</f>
        <v>6.25E-2</v>
      </c>
      <c r="H22" s="56"/>
      <c r="I22" s="143"/>
      <c r="L22" s="32"/>
      <c r="M22" s="32"/>
      <c r="N22" s="143"/>
      <c r="O22" s="32"/>
      <c r="P22" s="143"/>
      <c r="S22" s="32"/>
      <c r="T22" s="32"/>
      <c r="U22" s="143"/>
      <c r="V22" s="23"/>
      <c r="W22" s="23"/>
      <c r="X22" s="23"/>
      <c r="Y22" s="23"/>
      <c r="Z22" s="23"/>
      <c r="AA22" s="23"/>
    </row>
    <row r="23" spans="1:27" ht="15.75" customHeight="1" x14ac:dyDescent="0.3">
      <c r="A23" s="34"/>
      <c r="B23" s="35">
        <f t="shared" si="1"/>
        <v>0.78125000000000011</v>
      </c>
      <c r="C23" s="26" t="s">
        <v>39</v>
      </c>
      <c r="D23" s="50"/>
      <c r="E23" s="37"/>
      <c r="F23" s="150" t="s">
        <v>168</v>
      </c>
      <c r="G23" s="151"/>
      <c r="H23" s="36"/>
      <c r="I23" s="166"/>
      <c r="J23" s="167"/>
      <c r="K23" s="167"/>
      <c r="L23" s="38"/>
      <c r="M23" s="38"/>
      <c r="N23" s="38"/>
      <c r="O23" s="32"/>
      <c r="P23" s="166"/>
      <c r="Q23" s="167"/>
      <c r="R23" s="167"/>
      <c r="S23" s="38"/>
      <c r="T23" s="38"/>
      <c r="U23" s="38"/>
      <c r="V23" s="23"/>
      <c r="W23" s="23"/>
      <c r="X23" s="23"/>
      <c r="Y23" s="23"/>
      <c r="Z23" s="23"/>
      <c r="AA23" s="23"/>
    </row>
    <row r="24" spans="1:27" ht="24" thickBot="1" x14ac:dyDescent="0.5">
      <c r="A24" s="129"/>
      <c r="B24" s="39" t="s">
        <v>51</v>
      </c>
      <c r="C24" s="40"/>
      <c r="D24" s="41"/>
      <c r="E24" s="42"/>
      <c r="F24" s="138"/>
      <c r="G24" s="43"/>
      <c r="H24" s="44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spans="1:27" ht="18" x14ac:dyDescent="0.35">
      <c r="A25" s="34"/>
      <c r="B25" s="45" t="s">
        <v>35</v>
      </c>
      <c r="C25" s="46" t="s">
        <v>131</v>
      </c>
      <c r="D25" s="47" t="s">
        <v>36</v>
      </c>
      <c r="E25" s="48" t="s">
        <v>37</v>
      </c>
      <c r="F25" s="48" t="s">
        <v>38</v>
      </c>
      <c r="G25" s="19" t="s">
        <v>150</v>
      </c>
      <c r="H25" s="20"/>
      <c r="I25"/>
      <c r="J25"/>
      <c r="K25"/>
      <c r="L25"/>
      <c r="M25"/>
      <c r="N25"/>
      <c r="O25" s="22"/>
      <c r="P25" s="168"/>
      <c r="Q25" s="167"/>
      <c r="R25" s="167"/>
      <c r="S25" s="22"/>
      <c r="T25" s="22"/>
      <c r="U25" s="22"/>
      <c r="V25" s="23"/>
      <c r="W25" s="23"/>
      <c r="X25" s="23"/>
      <c r="Y25" s="23"/>
      <c r="Z25" s="23"/>
      <c r="AA25" s="23"/>
    </row>
    <row r="26" spans="1:27" ht="15.75" customHeight="1" x14ac:dyDescent="0.3">
      <c r="A26" s="34"/>
      <c r="B26" s="50"/>
      <c r="C26" s="26" t="s">
        <v>39</v>
      </c>
      <c r="D26" s="27">
        <v>0.4861111111111111</v>
      </c>
      <c r="E26" s="28"/>
      <c r="F26" s="49" t="s">
        <v>132</v>
      </c>
      <c r="G26" s="30">
        <f>VLOOKUP(F26,'Info LÆS FØRST'!$Z$7:$AA$176,2,FALSE)</f>
        <v>0</v>
      </c>
      <c r="H26" s="31"/>
      <c r="I26"/>
      <c r="J26"/>
      <c r="K26"/>
      <c r="L26"/>
      <c r="M26"/>
      <c r="N26"/>
      <c r="O26" s="38"/>
      <c r="P26" s="166"/>
      <c r="Q26" s="167"/>
      <c r="R26" s="167"/>
      <c r="S26" s="32"/>
      <c r="T26" s="32"/>
      <c r="U26" s="33"/>
      <c r="V26" s="23"/>
      <c r="W26" s="23"/>
      <c r="X26" s="23"/>
      <c r="Y26" s="23"/>
      <c r="Z26" s="23"/>
      <c r="AA26" s="23"/>
    </row>
    <row r="27" spans="1:27" ht="15.75" customHeight="1" x14ac:dyDescent="0.3">
      <c r="A27" s="34"/>
      <c r="B27" s="35">
        <f t="shared" ref="B27:B31" si="3">D26+G26</f>
        <v>0.4861111111111111</v>
      </c>
      <c r="C27" s="26" t="s">
        <v>27</v>
      </c>
      <c r="D27" s="27">
        <f>B27+Bestyrelse_tid+Frokost_tid*ISNUMBER(SEARCH("Frokost",E27))+Aftensmad_tid*ISNUMBER(SEARCH("Aftensmad",E27))</f>
        <v>0.50694444444444442</v>
      </c>
      <c r="E27" s="28" t="s">
        <v>275</v>
      </c>
      <c r="F27" s="152" t="s">
        <v>149</v>
      </c>
      <c r="G27" s="30">
        <f>VLOOKUP(F27,'Info LÆS FØRST'!$Z$7:$AA$176,2,FALSE)</f>
        <v>3.472222222222221E-2</v>
      </c>
      <c r="H27" s="36"/>
      <c r="I27"/>
      <c r="J27"/>
      <c r="K27"/>
      <c r="L27"/>
      <c r="M27"/>
      <c r="N27"/>
      <c r="O27" s="32"/>
      <c r="P27" s="166"/>
      <c r="Q27" s="167"/>
      <c r="R27" s="167"/>
      <c r="S27" s="32"/>
      <c r="T27" s="32"/>
      <c r="U27" s="33"/>
      <c r="V27" s="23"/>
      <c r="W27" s="23"/>
      <c r="X27" s="23"/>
      <c r="Y27" s="23"/>
      <c r="Z27" s="23"/>
      <c r="AA27" s="23"/>
    </row>
    <row r="28" spans="1:27" ht="15.75" customHeight="1" x14ac:dyDescent="0.3">
      <c r="A28" s="34"/>
      <c r="B28" s="35">
        <f t="shared" si="3"/>
        <v>0.54166666666666663</v>
      </c>
      <c r="C28" s="26" t="s">
        <v>28</v>
      </c>
      <c r="D28" s="27">
        <f>B28+Bestyrelse_tid+Frokost_tid*ISNUMBER(SEARCH("Frokost",E28))+Aftensmad_tid*ISNUMBER(SEARCH("Aftensmad",E28))</f>
        <v>0.58333333333333337</v>
      </c>
      <c r="E28" s="28" t="s">
        <v>279</v>
      </c>
      <c r="F28" s="64" t="s">
        <v>229</v>
      </c>
      <c r="G28" s="134">
        <f>VLOOKUP(F28,'Info LÆS FØRST'!$Z$7:$AA$176,2,FALSE)</f>
        <v>3.8194444444444441E-2</v>
      </c>
      <c r="H28" s="36"/>
      <c r="I28"/>
      <c r="J28"/>
      <c r="K28"/>
      <c r="L28"/>
      <c r="M28"/>
      <c r="N28"/>
      <c r="O28" s="32"/>
      <c r="P28" s="166"/>
      <c r="Q28" s="167"/>
      <c r="R28" s="167"/>
      <c r="S28" s="32"/>
      <c r="T28" s="32"/>
      <c r="U28" s="33"/>
      <c r="V28" s="23"/>
      <c r="W28" s="23"/>
      <c r="X28" s="23"/>
      <c r="Y28" s="23"/>
      <c r="Z28" s="23"/>
      <c r="AA28" s="23"/>
    </row>
    <row r="29" spans="1:27" ht="15.75" customHeight="1" x14ac:dyDescent="0.3">
      <c r="A29" s="34"/>
      <c r="B29" s="35">
        <f t="shared" si="3"/>
        <v>0.62152777777777779</v>
      </c>
      <c r="C29" s="26" t="s">
        <v>25</v>
      </c>
      <c r="D29" s="27">
        <f>B29+Bestyrelse_tid+Frokost_tid*ISNUMBER(SEARCH("Frokost",E29))+Aftensmad_tid*ISNUMBER(SEARCH("Aftensmad",E29))</f>
        <v>0.64236111111111116</v>
      </c>
      <c r="E29" s="137"/>
      <c r="F29" s="135" t="s">
        <v>281</v>
      </c>
      <c r="G29" s="134">
        <f>VLOOKUP(F29,'Info LÆS FØRST'!$Z$7:$AA$176,2,FALSE)</f>
        <v>4.8611111111111112E-2</v>
      </c>
      <c r="H29" s="36"/>
      <c r="I29"/>
      <c r="J29"/>
      <c r="K29"/>
      <c r="L29"/>
      <c r="M29"/>
      <c r="N29"/>
      <c r="O29" s="32"/>
      <c r="P29" s="166"/>
      <c r="Q29" s="167"/>
      <c r="R29" s="167"/>
      <c r="S29" s="32"/>
      <c r="T29" s="32"/>
      <c r="U29" s="33"/>
      <c r="V29" s="23"/>
      <c r="W29" s="23"/>
      <c r="X29" s="23"/>
      <c r="Y29" s="23"/>
      <c r="Z29" s="23"/>
      <c r="AA29" s="23"/>
    </row>
    <row r="30" spans="1:27" s="159" customFormat="1" ht="15.75" customHeight="1" x14ac:dyDescent="0.3">
      <c r="A30" s="34"/>
      <c r="B30" s="35">
        <f t="shared" si="3"/>
        <v>0.69097222222222232</v>
      </c>
      <c r="C30" s="26" t="s">
        <v>9</v>
      </c>
      <c r="D30" s="27">
        <f>B30+Bestyrelse_tid+Frokost_tid*ISNUMBER(SEARCH("Frokost",E30))+Aftensmad_tid*ISNUMBER(SEARCH("Aftensmad",E30))</f>
        <v>0.71180555555555569</v>
      </c>
      <c r="E30" s="137" t="s">
        <v>280</v>
      </c>
      <c r="F30" s="135" t="s">
        <v>273</v>
      </c>
      <c r="G30" s="134">
        <f>VLOOKUP(F30,'Info LÆS FØRST'!$Z$7:$AA$176,2,FALSE)</f>
        <v>3.4722222222222224E-2</v>
      </c>
      <c r="H30" s="56"/>
      <c r="I30"/>
      <c r="J30"/>
      <c r="K30"/>
      <c r="L30"/>
      <c r="M30"/>
      <c r="N30"/>
      <c r="O30" s="32"/>
      <c r="P30" s="158"/>
      <c r="S30" s="32"/>
      <c r="T30" s="32"/>
      <c r="U30" s="33"/>
      <c r="V30" s="23"/>
      <c r="W30" s="23"/>
      <c r="X30" s="23"/>
      <c r="Y30" s="23"/>
      <c r="Z30" s="23"/>
      <c r="AA30" s="23"/>
    </row>
    <row r="31" spans="1:27" ht="15.75" customHeight="1" x14ac:dyDescent="0.3">
      <c r="A31" s="34"/>
      <c r="B31" s="35">
        <f t="shared" si="3"/>
        <v>0.7465277777777779</v>
      </c>
      <c r="C31" s="26" t="s">
        <v>39</v>
      </c>
      <c r="D31" s="27"/>
      <c r="E31" s="28"/>
      <c r="F31" s="150" t="s">
        <v>168</v>
      </c>
      <c r="G31" s="134"/>
      <c r="H31" s="36"/>
      <c r="I31"/>
      <c r="J31"/>
      <c r="K31"/>
      <c r="L31"/>
      <c r="M31"/>
      <c r="N31"/>
      <c r="O31" s="32"/>
      <c r="P31" s="166"/>
      <c r="Q31" s="167"/>
      <c r="R31" s="167"/>
      <c r="S31" s="32"/>
      <c r="T31" s="32"/>
      <c r="U31" s="33"/>
      <c r="V31" s="23"/>
      <c r="W31" s="23"/>
      <c r="X31" s="23"/>
      <c r="Y31" s="23"/>
      <c r="Z31" s="23"/>
      <c r="AA31" s="23"/>
    </row>
    <row r="32" spans="1:27" ht="24" thickBot="1" x14ac:dyDescent="0.5">
      <c r="A32" s="129"/>
      <c r="B32" s="39" t="s">
        <v>55</v>
      </c>
      <c r="C32" s="40"/>
      <c r="D32" s="41"/>
      <c r="E32" s="42"/>
      <c r="F32" s="138"/>
      <c r="G32" s="43"/>
      <c r="H32" s="44"/>
      <c r="I32"/>
      <c r="J32"/>
      <c r="K32"/>
      <c r="L32"/>
      <c r="M32"/>
      <c r="N32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</row>
    <row r="33" spans="1:27" ht="18" x14ac:dyDescent="0.35">
      <c r="A33" s="52"/>
      <c r="B33" s="45" t="s">
        <v>35</v>
      </c>
      <c r="C33" s="46" t="s">
        <v>131</v>
      </c>
      <c r="D33" s="47" t="s">
        <v>36</v>
      </c>
      <c r="E33" s="48" t="s">
        <v>37</v>
      </c>
      <c r="F33" s="48" t="s">
        <v>38</v>
      </c>
      <c r="G33" s="19" t="s">
        <v>150</v>
      </c>
      <c r="H33" s="20"/>
      <c r="I33"/>
      <c r="J33"/>
      <c r="K33"/>
      <c r="L33"/>
      <c r="M33"/>
      <c r="N33"/>
      <c r="O33" s="22"/>
      <c r="P33" s="168"/>
      <c r="Q33" s="167"/>
      <c r="R33" s="167"/>
      <c r="S33" s="22"/>
      <c r="T33" s="22"/>
      <c r="U33" s="22"/>
      <c r="V33" s="23"/>
      <c r="W33" s="23"/>
      <c r="X33" s="23"/>
      <c r="Y33" s="23"/>
      <c r="Z33" s="23"/>
      <c r="AA33" s="23"/>
    </row>
    <row r="34" spans="1:27" ht="14.4" x14ac:dyDescent="0.3">
      <c r="A34" s="34"/>
      <c r="B34" s="35"/>
      <c r="C34" s="26" t="s">
        <v>39</v>
      </c>
      <c r="D34" s="27">
        <v>0.43055555555555558</v>
      </c>
      <c r="E34" s="28"/>
      <c r="F34" s="49" t="s">
        <v>239</v>
      </c>
      <c r="G34" s="30">
        <f>VLOOKUP(F34,'Info LÆS FØRST'!$Z$7:$AA$176,2,FALSE)</f>
        <v>3.4722222222222224E-2</v>
      </c>
      <c r="H34" s="36"/>
      <c r="I34"/>
      <c r="J34"/>
      <c r="K34"/>
      <c r="L34"/>
      <c r="M34"/>
      <c r="N34"/>
      <c r="O34" s="32"/>
      <c r="P34" s="166"/>
      <c r="Q34" s="167"/>
      <c r="R34" s="167"/>
      <c r="S34" s="32"/>
      <c r="T34" s="32"/>
      <c r="U34" s="33"/>
      <c r="V34" s="23"/>
      <c r="W34" s="23"/>
      <c r="X34" s="23"/>
      <c r="Y34" s="23"/>
      <c r="Z34" s="23"/>
      <c r="AA34" s="23"/>
    </row>
    <row r="35" spans="1:27" s="144" customFormat="1" ht="14.4" x14ac:dyDescent="0.3">
      <c r="A35" s="34"/>
      <c r="B35" s="35">
        <f t="shared" ref="B35:B40" si="4">D34+G34</f>
        <v>0.46527777777777779</v>
      </c>
      <c r="C35" s="26" t="s">
        <v>53</v>
      </c>
      <c r="D35" s="27">
        <v>0.52777777777777779</v>
      </c>
      <c r="E35" s="28" t="s">
        <v>241</v>
      </c>
      <c r="F35" s="49" t="s">
        <v>240</v>
      </c>
      <c r="G35" s="30">
        <f>VLOOKUP(F35,'Info LÆS FØRST'!$Z$7:$AA$176,2,FALSE)</f>
        <v>6.9444444444444434E-2</v>
      </c>
      <c r="H35" s="56"/>
      <c r="I35"/>
      <c r="J35"/>
      <c r="K35"/>
      <c r="L35"/>
      <c r="M35"/>
      <c r="N35"/>
      <c r="O35" s="32"/>
      <c r="P35" s="143"/>
      <c r="S35" s="32"/>
      <c r="T35" s="32"/>
      <c r="U35" s="33"/>
      <c r="V35" s="23"/>
      <c r="W35" s="23"/>
      <c r="X35" s="23"/>
      <c r="Y35" s="23"/>
      <c r="Z35" s="23"/>
      <c r="AA35" s="23"/>
    </row>
    <row r="36" spans="1:27" ht="14.4" x14ac:dyDescent="0.3">
      <c r="A36" s="34"/>
      <c r="B36" s="35">
        <f t="shared" si="4"/>
        <v>0.59722222222222221</v>
      </c>
      <c r="C36" s="26" t="s">
        <v>17</v>
      </c>
      <c r="D36" s="27">
        <f>B36+Bestyrelse_tid+Frokost_tid*ISNUMBER(SEARCH("Frokost",E36))+Aftensmad_tid*ISNUMBER(SEARCH("Aftensmad",E36))</f>
        <v>0.61805555555555558</v>
      </c>
      <c r="E36" s="28" t="s">
        <v>235</v>
      </c>
      <c r="F36" s="49" t="s">
        <v>42</v>
      </c>
      <c r="G36" s="30">
        <f>VLOOKUP(F36,'Info LÆS FØRST'!$Z$7:$AA$176,2,FALSE)</f>
        <v>6.9444444444444198E-3</v>
      </c>
      <c r="H36" s="36"/>
      <c r="I36"/>
      <c r="J36"/>
      <c r="K36"/>
      <c r="L36"/>
      <c r="M36"/>
      <c r="N36"/>
      <c r="O36" s="32"/>
      <c r="P36" s="166"/>
      <c r="Q36" s="167"/>
      <c r="R36" s="167"/>
      <c r="S36" s="32"/>
      <c r="T36" s="32"/>
      <c r="U36" s="33"/>
      <c r="V36" s="23"/>
      <c r="W36" s="23"/>
      <c r="X36" s="23"/>
      <c r="Y36" s="23"/>
      <c r="Z36" s="23"/>
      <c r="AA36" s="23"/>
    </row>
    <row r="37" spans="1:27" ht="14.4" x14ac:dyDescent="0.3">
      <c r="A37" s="34"/>
      <c r="B37" s="35">
        <f t="shared" si="4"/>
        <v>0.625</v>
      </c>
      <c r="C37" s="26" t="s">
        <v>13</v>
      </c>
      <c r="D37" s="27">
        <f>B37+Bestyrelse_tid+Frokost_tid*ISNUMBER(SEARCH("Frokost",E37))+Aftensmad_tid*ISNUMBER(SEARCH("Aftensmad",E37))</f>
        <v>0.64583333333333337</v>
      </c>
      <c r="E37" s="28" t="s">
        <v>47</v>
      </c>
      <c r="F37" s="49" t="s">
        <v>166</v>
      </c>
      <c r="G37" s="30">
        <f>VLOOKUP(F37,'Info LÆS FØRST'!$Z$7:$AA$176,2,FALSE)</f>
        <v>5.555555555555558E-2</v>
      </c>
      <c r="H37" s="36"/>
      <c r="I37"/>
      <c r="J37"/>
      <c r="K37"/>
      <c r="L37"/>
      <c r="M37"/>
      <c r="N37"/>
      <c r="O37" s="32"/>
      <c r="P37" s="166"/>
      <c r="Q37" s="167"/>
      <c r="R37" s="167"/>
      <c r="S37" s="32"/>
      <c r="T37" s="32"/>
      <c r="U37" s="33"/>
      <c r="V37" s="23"/>
      <c r="W37" s="23"/>
      <c r="X37" s="23"/>
      <c r="Y37" s="23"/>
      <c r="Z37" s="23"/>
      <c r="AA37" s="23"/>
    </row>
    <row r="38" spans="1:27" ht="14.4" x14ac:dyDescent="0.3">
      <c r="A38" s="34"/>
      <c r="B38" s="35">
        <f t="shared" si="4"/>
        <v>0.70138888888888895</v>
      </c>
      <c r="C38" s="26" t="s">
        <v>92</v>
      </c>
      <c r="D38" s="27">
        <f>B38+Bestyrelse_tid+Frokost_tid*ISNUMBER(SEARCH("Frokost",E38))+Aftensmad_tid*ISNUMBER(SEARCH("Aftensmad",E38))</f>
        <v>0.72222222222222232</v>
      </c>
      <c r="E38" s="28" t="s">
        <v>47</v>
      </c>
      <c r="F38" s="49" t="s">
        <v>165</v>
      </c>
      <c r="G38" s="30">
        <f>VLOOKUP(F38,'Info LÆS FØRST'!$Z$7:$AA$176,2,FALSE)</f>
        <v>1.736111111111116E-2</v>
      </c>
      <c r="H38" s="36"/>
      <c r="I38"/>
      <c r="J38"/>
      <c r="K38"/>
      <c r="L38"/>
      <c r="M38"/>
      <c r="N38"/>
      <c r="O38" s="32"/>
      <c r="P38" s="166"/>
      <c r="Q38" s="167"/>
      <c r="R38" s="167"/>
      <c r="S38" s="32"/>
      <c r="T38" s="32"/>
      <c r="U38" s="33"/>
      <c r="V38" s="23"/>
      <c r="W38" s="23"/>
      <c r="X38" s="23"/>
      <c r="Y38" s="23"/>
      <c r="Z38" s="23"/>
      <c r="AA38" s="23"/>
    </row>
    <row r="39" spans="1:27" ht="14.4" x14ac:dyDescent="0.3">
      <c r="A39" s="34"/>
      <c r="B39" s="35">
        <f t="shared" si="4"/>
        <v>0.73958333333333348</v>
      </c>
      <c r="C39" s="61" t="s">
        <v>27</v>
      </c>
      <c r="D39" s="27">
        <f>B39+Bestyrelse_tid+Frokost_tid*ISNUMBER(SEARCH("Frokost",E39))+Aftensmad_tid*ISNUMBER(SEARCH("Aftensmad",E39))</f>
        <v>0.76041666666666685</v>
      </c>
      <c r="E39" s="137" t="s">
        <v>224</v>
      </c>
      <c r="F39" s="37" t="s">
        <v>132</v>
      </c>
      <c r="G39" s="30">
        <f>VLOOKUP(F39,'Info LÆS FØRST'!$Z$7:$AA$176,2,FALSE)</f>
        <v>0</v>
      </c>
      <c r="H39" s="56"/>
      <c r="I39"/>
      <c r="J39"/>
      <c r="K39"/>
      <c r="L39"/>
      <c r="M39"/>
      <c r="N39"/>
      <c r="O39" s="32"/>
      <c r="P39" s="38"/>
      <c r="S39" s="32"/>
      <c r="T39" s="32"/>
      <c r="U39" s="33"/>
      <c r="V39" s="23"/>
      <c r="W39" s="23"/>
      <c r="X39" s="23"/>
      <c r="Y39" s="23"/>
      <c r="Z39" s="23"/>
      <c r="AA39" s="23"/>
    </row>
    <row r="40" spans="1:27" ht="14.4" x14ac:dyDescent="0.3">
      <c r="A40" s="34"/>
      <c r="B40" s="35">
        <f t="shared" si="4"/>
        <v>0.76041666666666685</v>
      </c>
      <c r="C40" s="26" t="s">
        <v>39</v>
      </c>
      <c r="D40" s="27"/>
      <c r="E40" s="28"/>
      <c r="F40" s="65" t="s">
        <v>168</v>
      </c>
      <c r="G40" s="30"/>
      <c r="H40" s="36"/>
      <c r="I40"/>
      <c r="J40"/>
      <c r="K40"/>
      <c r="L40"/>
      <c r="M40"/>
      <c r="N40"/>
      <c r="O40" s="32"/>
      <c r="P40" s="166"/>
      <c r="Q40" s="167"/>
      <c r="R40" s="167"/>
      <c r="S40" s="32"/>
      <c r="T40" s="32"/>
      <c r="U40" s="38"/>
      <c r="V40" s="23"/>
      <c r="W40" s="23"/>
      <c r="X40" s="23"/>
      <c r="Y40" s="23"/>
      <c r="Z40" s="23"/>
      <c r="AA40" s="23"/>
    </row>
    <row r="41" spans="1:27" ht="24" thickBot="1" x14ac:dyDescent="0.5">
      <c r="A41" s="129"/>
      <c r="B41" s="39" t="s">
        <v>137</v>
      </c>
      <c r="C41" s="40"/>
      <c r="D41" s="41"/>
      <c r="E41" s="42"/>
      <c r="F41" s="42"/>
      <c r="G41" s="43"/>
      <c r="H41" s="44"/>
      <c r="I41"/>
      <c r="J41"/>
      <c r="K41"/>
      <c r="L41"/>
      <c r="M41"/>
      <c r="N41"/>
      <c r="O41" s="23"/>
      <c r="P41" s="23"/>
      <c r="Q41" s="23"/>
      <c r="R41" s="23"/>
      <c r="S41" s="23"/>
      <c r="T41" s="38"/>
      <c r="U41" s="23"/>
      <c r="V41" s="23"/>
      <c r="W41" s="23"/>
      <c r="X41" s="23"/>
      <c r="Y41" s="23"/>
      <c r="Z41" s="23"/>
      <c r="AA41" s="23"/>
    </row>
    <row r="42" spans="1:27" ht="18" x14ac:dyDescent="0.35">
      <c r="A42" s="34"/>
      <c r="B42" s="45" t="s">
        <v>35</v>
      </c>
      <c r="C42" s="46" t="s">
        <v>131</v>
      </c>
      <c r="D42" s="47" t="s">
        <v>36</v>
      </c>
      <c r="E42" s="48" t="s">
        <v>37</v>
      </c>
      <c r="F42" s="48" t="s">
        <v>38</v>
      </c>
      <c r="G42" s="19" t="s">
        <v>150</v>
      </c>
      <c r="H42" s="20"/>
      <c r="I42"/>
      <c r="J42"/>
      <c r="K42"/>
      <c r="L42"/>
      <c r="M42"/>
      <c r="N42"/>
      <c r="O42" s="22"/>
      <c r="P42" s="168"/>
      <c r="Q42" s="167"/>
      <c r="R42" s="167"/>
      <c r="S42" s="22"/>
      <c r="T42" s="22"/>
      <c r="U42" s="22"/>
      <c r="V42" s="23"/>
      <c r="W42" s="23"/>
      <c r="X42" s="23"/>
      <c r="Y42" s="23"/>
      <c r="Z42" s="23"/>
      <c r="AA42" s="23"/>
    </row>
    <row r="43" spans="1:27" ht="15.75" customHeight="1" x14ac:dyDescent="0.3">
      <c r="A43" s="34"/>
      <c r="B43" s="25"/>
      <c r="C43" s="26" t="s">
        <v>39</v>
      </c>
      <c r="D43" s="27">
        <v>0.30902777777777779</v>
      </c>
      <c r="E43" s="28"/>
      <c r="F43" s="29" t="s">
        <v>46</v>
      </c>
      <c r="G43" s="30">
        <f>VLOOKUP(F43,'Info LÆS FØRST'!$Z$7:$AA$176,2,FALSE)</f>
        <v>0.1076388888888889</v>
      </c>
      <c r="H43" s="31"/>
      <c r="I43"/>
      <c r="J43"/>
      <c r="K43"/>
      <c r="L43"/>
      <c r="M43"/>
      <c r="N43"/>
      <c r="O43" s="32"/>
      <c r="P43" s="166"/>
      <c r="Q43" s="167"/>
      <c r="R43" s="167"/>
      <c r="S43" s="32"/>
      <c r="T43" s="32"/>
      <c r="U43" s="33"/>
      <c r="V43" s="23"/>
      <c r="W43" s="23"/>
      <c r="X43" s="23"/>
      <c r="Y43" s="23"/>
      <c r="Z43" s="23"/>
      <c r="AA43" s="23"/>
    </row>
    <row r="44" spans="1:27" ht="15.75" customHeight="1" x14ac:dyDescent="0.3">
      <c r="A44" s="34"/>
      <c r="B44" s="35">
        <f t="shared" ref="B44:B51" si="5">D43+G43</f>
        <v>0.41666666666666669</v>
      </c>
      <c r="C44" s="26" t="s">
        <v>23</v>
      </c>
      <c r="D44" s="27">
        <f t="shared" ref="D44:D50" si="6">B44+Bestyrelse_tid+Frokost_tid*ISNUMBER(SEARCH("Frokost",E44))+Aftensmad_tid*ISNUMBER(SEARCH("Aftensmad",E44))</f>
        <v>0.4375</v>
      </c>
      <c r="E44" s="28"/>
      <c r="F44" s="49" t="s">
        <v>138</v>
      </c>
      <c r="G44" s="30">
        <f>VLOOKUP(F44,'Info LÆS FØRST'!$Z$7:$AA$176,2,FALSE)</f>
        <v>4.1666666666666685E-2</v>
      </c>
      <c r="H44" s="36"/>
      <c r="I44"/>
      <c r="J44"/>
      <c r="K44"/>
      <c r="L44"/>
      <c r="M44"/>
      <c r="N44"/>
      <c r="O44" s="32"/>
      <c r="P44" s="166"/>
      <c r="Q44" s="167"/>
      <c r="R44" s="167"/>
      <c r="S44" s="32"/>
      <c r="T44" s="32"/>
      <c r="U44" s="33"/>
      <c r="V44" s="23"/>
      <c r="W44" s="23"/>
      <c r="X44" s="23"/>
      <c r="Y44" s="23"/>
      <c r="Z44" s="23"/>
      <c r="AA44" s="23"/>
    </row>
    <row r="45" spans="1:27" ht="15.75" customHeight="1" x14ac:dyDescent="0.3">
      <c r="A45" s="34"/>
      <c r="B45" s="35">
        <f t="shared" si="5"/>
        <v>0.47916666666666669</v>
      </c>
      <c r="C45" s="26" t="s">
        <v>30</v>
      </c>
      <c r="D45" s="27">
        <f t="shared" si="6"/>
        <v>0.52083333333333337</v>
      </c>
      <c r="E45" s="28" t="s">
        <v>52</v>
      </c>
      <c r="F45" s="49" t="s">
        <v>139</v>
      </c>
      <c r="G45" s="30">
        <f>VLOOKUP(F45,'Info LÆS FØRST'!$Z$7:$AA$176,2,FALSE)</f>
        <v>1.041666666666663E-2</v>
      </c>
      <c r="H45" s="36"/>
      <c r="I45"/>
      <c r="J45"/>
      <c r="K45"/>
      <c r="L45"/>
      <c r="M45"/>
      <c r="N45"/>
      <c r="O45" s="32"/>
      <c r="P45" s="166"/>
      <c r="Q45" s="167"/>
      <c r="R45" s="167"/>
      <c r="S45" s="32"/>
      <c r="T45" s="32"/>
      <c r="U45" s="33"/>
      <c r="V45" s="23"/>
      <c r="W45" s="23"/>
      <c r="X45" s="23"/>
      <c r="Y45" s="23"/>
      <c r="Z45" s="23"/>
      <c r="AA45" s="23"/>
    </row>
    <row r="46" spans="1:27" ht="15.75" customHeight="1" x14ac:dyDescent="0.3">
      <c r="A46" s="34"/>
      <c r="B46" s="35">
        <f t="shared" si="5"/>
        <v>0.53125</v>
      </c>
      <c r="C46" s="26" t="s">
        <v>124</v>
      </c>
      <c r="D46" s="27">
        <f t="shared" si="6"/>
        <v>0.55208333333333337</v>
      </c>
      <c r="E46" s="28"/>
      <c r="F46" s="49" t="s">
        <v>140</v>
      </c>
      <c r="G46" s="30">
        <f>VLOOKUP(F46,'Info LÆS FØRST'!$Z$7:$AA$176,2,FALSE)</f>
        <v>1.041666666666663E-2</v>
      </c>
      <c r="H46" s="36"/>
      <c r="I46"/>
      <c r="J46"/>
      <c r="K46"/>
      <c r="L46"/>
      <c r="M46"/>
      <c r="N46"/>
      <c r="O46" s="32"/>
      <c r="P46" s="166"/>
      <c r="Q46" s="167"/>
      <c r="R46" s="167"/>
      <c r="S46" s="32"/>
      <c r="T46" s="32"/>
      <c r="U46" s="33"/>
      <c r="V46" s="23"/>
      <c r="W46" s="23"/>
      <c r="X46" s="23"/>
      <c r="Y46" s="23"/>
      <c r="Z46" s="23"/>
      <c r="AA46" s="23"/>
    </row>
    <row r="47" spans="1:27" ht="15.75" customHeight="1" x14ac:dyDescent="0.3">
      <c r="A47" s="34"/>
      <c r="B47" s="35">
        <f t="shared" si="5"/>
        <v>0.5625</v>
      </c>
      <c r="C47" s="26" t="s">
        <v>21</v>
      </c>
      <c r="D47" s="27">
        <f t="shared" si="6"/>
        <v>0.58333333333333337</v>
      </c>
      <c r="E47" s="28"/>
      <c r="F47" s="49" t="s">
        <v>141</v>
      </c>
      <c r="G47" s="30">
        <f>VLOOKUP(F47,'Info LÆS FØRST'!$Z$7:$AA$176,2,FALSE)</f>
        <v>2.0833333333333259E-2</v>
      </c>
      <c r="H47" s="36"/>
      <c r="I47"/>
      <c r="J47"/>
      <c r="K47"/>
      <c r="L47"/>
      <c r="M47"/>
      <c r="N47"/>
      <c r="O47" s="32"/>
      <c r="P47" s="166"/>
      <c r="Q47" s="167"/>
      <c r="R47" s="167"/>
      <c r="S47" s="32"/>
      <c r="T47" s="32"/>
      <c r="U47" s="33"/>
      <c r="V47" s="23"/>
      <c r="W47" s="23"/>
      <c r="X47" s="23"/>
      <c r="Y47" s="23"/>
      <c r="Z47" s="23"/>
      <c r="AA47" s="23"/>
    </row>
    <row r="48" spans="1:27" ht="15.75" customHeight="1" x14ac:dyDescent="0.3">
      <c r="A48" s="34"/>
      <c r="B48" s="35">
        <f t="shared" si="5"/>
        <v>0.60416666666666663</v>
      </c>
      <c r="C48" s="26" t="s">
        <v>7</v>
      </c>
      <c r="D48" s="27">
        <f t="shared" si="6"/>
        <v>0.625</v>
      </c>
      <c r="E48" s="28" t="s">
        <v>47</v>
      </c>
      <c r="F48" s="49" t="s">
        <v>142</v>
      </c>
      <c r="G48" s="30">
        <f>VLOOKUP(F48,'Info LÆS FØRST'!$Z$7:$AA$176,2,FALSE)</f>
        <v>3.125E-2</v>
      </c>
      <c r="H48" s="36"/>
      <c r="I48"/>
      <c r="J48"/>
      <c r="K48"/>
      <c r="L48"/>
      <c r="M48"/>
      <c r="N48"/>
      <c r="O48" s="32"/>
      <c r="P48" s="166"/>
      <c r="Q48" s="167"/>
      <c r="R48" s="167"/>
      <c r="S48" s="32"/>
      <c r="T48" s="32"/>
      <c r="U48" s="33"/>
      <c r="V48" s="23"/>
      <c r="W48" s="23"/>
      <c r="X48" s="23"/>
      <c r="Y48" s="23"/>
      <c r="Z48" s="23"/>
      <c r="AA48" s="23"/>
    </row>
    <row r="49" spans="1:27" ht="15.75" customHeight="1" x14ac:dyDescent="0.3">
      <c r="A49" s="34"/>
      <c r="B49" s="35">
        <f t="shared" si="5"/>
        <v>0.65625</v>
      </c>
      <c r="C49" s="26" t="s">
        <v>125</v>
      </c>
      <c r="D49" s="27">
        <f t="shared" si="6"/>
        <v>0.67708333333333337</v>
      </c>
      <c r="E49" s="37"/>
      <c r="F49" s="49" t="s">
        <v>276</v>
      </c>
      <c r="G49" s="30">
        <f>VLOOKUP(F49,'Info LÆS FØRST'!$Z$7:$AA$176,2,FALSE)</f>
        <v>8.3333333333333329E-2</v>
      </c>
      <c r="H49" s="36"/>
      <c r="I49"/>
      <c r="J49"/>
      <c r="K49"/>
      <c r="L49"/>
      <c r="M49"/>
      <c r="N49"/>
      <c r="O49" s="32"/>
      <c r="P49" s="166"/>
      <c r="Q49" s="167"/>
      <c r="R49" s="167"/>
      <c r="S49" s="32"/>
      <c r="T49" s="38"/>
      <c r="U49" s="33"/>
      <c r="V49" s="23"/>
      <c r="W49" s="23"/>
      <c r="X49" s="23"/>
      <c r="Y49" s="23"/>
      <c r="Z49" s="23"/>
      <c r="AA49" s="23"/>
    </row>
    <row r="50" spans="1:27" s="159" customFormat="1" ht="15.75" customHeight="1" x14ac:dyDescent="0.3">
      <c r="A50" s="34"/>
      <c r="B50" s="35">
        <f t="shared" si="5"/>
        <v>0.76041666666666674</v>
      </c>
      <c r="C50" s="26" t="s">
        <v>260</v>
      </c>
      <c r="D50" s="27">
        <f t="shared" si="6"/>
        <v>0.81250000000000011</v>
      </c>
      <c r="E50" s="37" t="s">
        <v>43</v>
      </c>
      <c r="F50" s="49" t="s">
        <v>277</v>
      </c>
      <c r="G50" s="30">
        <f>VLOOKUP(F50,'Info LÆS FØRST'!$Z$7:$AA$176,2,FALSE)</f>
        <v>0.13541666666666666</v>
      </c>
      <c r="H50" s="56"/>
      <c r="I50"/>
      <c r="J50"/>
      <c r="K50"/>
      <c r="L50"/>
      <c r="M50"/>
      <c r="N50"/>
      <c r="O50" s="32"/>
      <c r="P50" s="158"/>
      <c r="S50" s="32"/>
      <c r="T50" s="158"/>
      <c r="U50" s="33"/>
      <c r="V50" s="23"/>
      <c r="W50" s="23"/>
      <c r="X50" s="23"/>
      <c r="Y50" s="23"/>
      <c r="Z50" s="23"/>
      <c r="AA50" s="23"/>
    </row>
    <row r="51" spans="1:27" ht="15.75" customHeight="1" x14ac:dyDescent="0.3">
      <c r="A51" s="34"/>
      <c r="B51" s="35">
        <f t="shared" si="5"/>
        <v>0.94791666666666674</v>
      </c>
      <c r="C51" s="26" t="s">
        <v>39</v>
      </c>
      <c r="D51" s="50"/>
      <c r="E51" s="37" t="s">
        <v>278</v>
      </c>
      <c r="F51" s="65" t="s">
        <v>168</v>
      </c>
      <c r="G51" s="51"/>
      <c r="H51" s="36"/>
      <c r="I51"/>
      <c r="J51"/>
      <c r="K51"/>
      <c r="L51"/>
      <c r="M51"/>
      <c r="N51"/>
      <c r="O51" s="32"/>
      <c r="P51" s="166"/>
      <c r="Q51" s="167"/>
      <c r="R51" s="167"/>
      <c r="S51" s="38"/>
      <c r="T51" s="38"/>
      <c r="U51" s="38"/>
      <c r="V51" s="23"/>
      <c r="W51" s="23"/>
      <c r="X51" s="23"/>
      <c r="Y51" s="23"/>
      <c r="Z51" s="23"/>
      <c r="AA51" s="23"/>
    </row>
    <row r="52" spans="1:27" ht="24" thickBot="1" x14ac:dyDescent="0.5">
      <c r="A52" s="129"/>
      <c r="B52" s="39" t="s">
        <v>57</v>
      </c>
      <c r="C52" s="40"/>
      <c r="D52" s="41"/>
      <c r="E52" s="42"/>
      <c r="F52" s="42"/>
      <c r="G52" s="43"/>
      <c r="H52" s="44"/>
      <c r="I52"/>
      <c r="J52"/>
      <c r="K52"/>
      <c r="L52"/>
      <c r="M52"/>
      <c r="N52"/>
      <c r="O52" s="23"/>
      <c r="P52" s="23"/>
      <c r="Q52" s="23"/>
      <c r="R52" s="23"/>
      <c r="S52" s="23"/>
      <c r="T52" s="38"/>
      <c r="U52" s="23"/>
      <c r="V52" s="23"/>
      <c r="W52" s="23"/>
      <c r="X52" s="23"/>
      <c r="Y52" s="23"/>
      <c r="Z52" s="23"/>
      <c r="AA52" s="23"/>
    </row>
    <row r="53" spans="1:27" ht="18" x14ac:dyDescent="0.35">
      <c r="A53" s="34"/>
      <c r="B53" s="45" t="s">
        <v>35</v>
      </c>
      <c r="C53" s="46" t="s">
        <v>131</v>
      </c>
      <c r="D53" s="47" t="s">
        <v>36</v>
      </c>
      <c r="E53" s="48" t="s">
        <v>37</v>
      </c>
      <c r="F53" s="63" t="s">
        <v>38</v>
      </c>
      <c r="G53" s="19" t="s">
        <v>150</v>
      </c>
      <c r="H53" s="20"/>
      <c r="I53"/>
      <c r="J53"/>
      <c r="K53"/>
      <c r="L53"/>
      <c r="M53"/>
      <c r="N53"/>
      <c r="O53" s="22"/>
      <c r="P53" s="168"/>
      <c r="Q53" s="167"/>
      <c r="R53" s="167"/>
      <c r="S53" s="22"/>
      <c r="T53" s="22"/>
      <c r="U53" s="22"/>
      <c r="V53" s="23"/>
      <c r="W53" s="23"/>
      <c r="X53" s="23"/>
      <c r="Y53" s="23"/>
      <c r="Z53" s="23"/>
      <c r="AA53" s="23"/>
    </row>
    <row r="54" spans="1:27" ht="15.75" customHeight="1" x14ac:dyDescent="0.3">
      <c r="A54" s="34"/>
      <c r="B54" s="50"/>
      <c r="C54" s="26" t="s">
        <v>39</v>
      </c>
      <c r="D54" s="27">
        <v>0.36458333333333331</v>
      </c>
      <c r="E54" s="28"/>
      <c r="F54" s="64" t="s">
        <v>227</v>
      </c>
      <c r="G54" s="134">
        <f>VLOOKUP(F54,'Info LÆS FØRST'!$Z$7:$AA$176,2,FALSE)</f>
        <v>1.3888888888888888E-2</v>
      </c>
      <c r="H54" s="31"/>
      <c r="I54"/>
      <c r="J54"/>
      <c r="K54"/>
      <c r="L54"/>
      <c r="M54"/>
      <c r="N54"/>
      <c r="O54" s="38"/>
      <c r="P54" s="166"/>
      <c r="Q54" s="167"/>
      <c r="R54" s="167"/>
      <c r="S54" s="32"/>
      <c r="T54" s="32"/>
      <c r="U54" s="33"/>
      <c r="V54" s="23"/>
      <c r="W54" s="23"/>
      <c r="X54" s="23"/>
      <c r="Y54" s="23"/>
      <c r="Z54" s="23"/>
      <c r="AA54" s="23"/>
    </row>
    <row r="55" spans="1:27" ht="15.75" customHeight="1" x14ac:dyDescent="0.3">
      <c r="A55" s="34"/>
      <c r="B55" s="35">
        <f t="shared" ref="B55:B64" si="7">D54+G54</f>
        <v>0.37847222222222221</v>
      </c>
      <c r="C55" s="61" t="s">
        <v>226</v>
      </c>
      <c r="D55" s="27">
        <f t="shared" ref="D55:D63" si="8">B55+Bestyrelse_tid+Frokost_tid*ISNUMBER(SEARCH("Frokost",E55))+Aftensmad_tid*ISNUMBER(SEARCH("Aftensmad",E55))</f>
        <v>0.39930555555555552</v>
      </c>
      <c r="E55" s="28" t="s">
        <v>192</v>
      </c>
      <c r="F55" s="135" t="s">
        <v>228</v>
      </c>
      <c r="G55" s="134">
        <f>VLOOKUP(F55,'Info LÆS FØRST'!$Z$7:$AA$176,2,FALSE)</f>
        <v>4.1666666666666664E-2</v>
      </c>
      <c r="H55" s="36"/>
      <c r="I55"/>
      <c r="J55"/>
      <c r="K55"/>
      <c r="L55"/>
      <c r="M55"/>
      <c r="N55"/>
      <c r="O55" s="32"/>
      <c r="P55" s="166"/>
      <c r="Q55" s="167"/>
      <c r="R55" s="167"/>
      <c r="S55" s="32"/>
      <c r="T55" s="32"/>
      <c r="U55" s="33"/>
      <c r="V55" s="23"/>
      <c r="W55" s="23"/>
      <c r="X55" s="23"/>
      <c r="Y55" s="23"/>
      <c r="Z55" s="23"/>
      <c r="AA55" s="23"/>
    </row>
    <row r="56" spans="1:27" ht="15.75" customHeight="1" x14ac:dyDescent="0.3">
      <c r="A56" s="34"/>
      <c r="B56" s="35">
        <f t="shared" si="7"/>
        <v>0.44097222222222221</v>
      </c>
      <c r="C56" s="26" t="s">
        <v>28</v>
      </c>
      <c r="D56" s="27">
        <f t="shared" si="8"/>
        <v>0.48263888888888884</v>
      </c>
      <c r="E56" s="28" t="s">
        <v>52</v>
      </c>
      <c r="F56" s="64"/>
      <c r="G56" s="134"/>
      <c r="H56" s="36"/>
      <c r="I56"/>
      <c r="J56"/>
      <c r="K56"/>
      <c r="L56"/>
      <c r="M56"/>
      <c r="N56"/>
      <c r="O56" s="32"/>
      <c r="P56" s="166"/>
      <c r="Q56" s="167"/>
      <c r="R56" s="167"/>
      <c r="S56" s="32"/>
      <c r="T56" s="32"/>
      <c r="U56" s="33"/>
      <c r="V56" s="23"/>
      <c r="W56" s="23"/>
      <c r="X56" s="23"/>
      <c r="Y56" s="23"/>
      <c r="Z56" s="23"/>
      <c r="AA56" s="23"/>
    </row>
    <row r="57" spans="1:27" s="144" customFormat="1" ht="15.75" customHeight="1" x14ac:dyDescent="0.3">
      <c r="A57" s="34"/>
      <c r="B57" s="35">
        <f t="shared" si="7"/>
        <v>0.48263888888888884</v>
      </c>
      <c r="C57" s="123" t="s">
        <v>252</v>
      </c>
      <c r="D57" s="27">
        <f t="shared" si="8"/>
        <v>0.50347222222222221</v>
      </c>
      <c r="E57" s="28" t="s">
        <v>253</v>
      </c>
      <c r="F57" s="135" t="s">
        <v>229</v>
      </c>
      <c r="G57" s="134">
        <f>VLOOKUP(F57,'Info LÆS FØRST'!$Z$7:$AA$176,2,FALSE)</f>
        <v>3.8194444444444441E-2</v>
      </c>
      <c r="H57" s="56"/>
      <c r="I57"/>
      <c r="J57"/>
      <c r="K57"/>
      <c r="L57"/>
      <c r="M57"/>
      <c r="N57"/>
      <c r="O57" s="32"/>
      <c r="P57" s="143"/>
      <c r="S57" s="32"/>
      <c r="T57" s="32"/>
      <c r="U57" s="33"/>
      <c r="V57" s="23"/>
      <c r="W57" s="23"/>
      <c r="X57" s="23"/>
      <c r="Y57" s="23"/>
      <c r="Z57" s="23"/>
      <c r="AA57" s="23"/>
    </row>
    <row r="58" spans="1:27" ht="15.75" customHeight="1" x14ac:dyDescent="0.3">
      <c r="A58" s="34"/>
      <c r="B58" s="35">
        <f t="shared" si="7"/>
        <v>0.54166666666666663</v>
      </c>
      <c r="C58" s="26" t="s">
        <v>25</v>
      </c>
      <c r="D58" s="27">
        <f t="shared" si="8"/>
        <v>0.5625</v>
      </c>
      <c r="E58" s="28"/>
      <c r="F58" s="154"/>
      <c r="G58" s="134"/>
      <c r="H58" s="36"/>
      <c r="I58"/>
      <c r="J58"/>
      <c r="K58"/>
      <c r="L58"/>
      <c r="M58"/>
      <c r="N58"/>
      <c r="O58" s="32"/>
      <c r="P58" s="166"/>
      <c r="Q58" s="167"/>
      <c r="R58" s="167"/>
      <c r="S58" s="32"/>
      <c r="T58" s="32"/>
      <c r="U58" s="33"/>
      <c r="V58" s="23"/>
      <c r="W58" s="23"/>
      <c r="X58" s="23"/>
      <c r="Y58" s="23"/>
      <c r="Z58" s="23"/>
      <c r="AA58" s="23"/>
    </row>
    <row r="59" spans="1:27" ht="15.75" customHeight="1" x14ac:dyDescent="0.3">
      <c r="A59" s="34"/>
      <c r="B59" s="35">
        <f t="shared" si="7"/>
        <v>0.5625</v>
      </c>
      <c r="C59" s="123" t="s">
        <v>252</v>
      </c>
      <c r="D59" s="27">
        <f t="shared" si="8"/>
        <v>0.58333333333333337</v>
      </c>
      <c r="E59" s="124" t="s">
        <v>250</v>
      </c>
      <c r="F59" s="135" t="s">
        <v>214</v>
      </c>
      <c r="G59" s="134">
        <f>VLOOKUP(F59,'Info LÆS FØRST'!$Z$7:$AA$176,2,FALSE)</f>
        <v>1.7361111111111112E-2</v>
      </c>
      <c r="H59" s="36"/>
      <c r="I59"/>
      <c r="J59"/>
      <c r="K59"/>
      <c r="L59"/>
      <c r="M59"/>
      <c r="N59"/>
      <c r="O59" s="32"/>
      <c r="P59" s="166"/>
      <c r="Q59" s="167"/>
      <c r="R59" s="167"/>
      <c r="S59" s="32"/>
      <c r="T59" s="32"/>
      <c r="U59" s="33"/>
      <c r="V59" s="23"/>
      <c r="W59" s="23"/>
      <c r="X59" s="23"/>
      <c r="Y59" s="23"/>
      <c r="Z59" s="23"/>
      <c r="AA59" s="23"/>
    </row>
    <row r="60" spans="1:27" ht="15.75" customHeight="1" x14ac:dyDescent="0.3">
      <c r="A60" s="34"/>
      <c r="B60" s="35">
        <f t="shared" si="7"/>
        <v>0.60069444444444453</v>
      </c>
      <c r="C60" s="26" t="s">
        <v>32</v>
      </c>
      <c r="D60" s="27">
        <f t="shared" si="8"/>
        <v>0.6215277777777779</v>
      </c>
      <c r="F60" s="64" t="s">
        <v>194</v>
      </c>
      <c r="G60" s="134">
        <f>VLOOKUP(F60,'Info LÆS FØRST'!$Z$7:$AA$176,2,FALSE)</f>
        <v>4.1666666666666664E-2</v>
      </c>
      <c r="H60" s="36"/>
      <c r="I60"/>
      <c r="J60"/>
      <c r="K60"/>
      <c r="L60"/>
      <c r="M60"/>
      <c r="N60"/>
      <c r="O60" s="32"/>
      <c r="P60" s="166"/>
      <c r="Q60" s="167"/>
      <c r="R60" s="167"/>
      <c r="S60" s="32"/>
      <c r="T60" s="32"/>
      <c r="U60" s="33"/>
      <c r="V60" s="23"/>
      <c r="W60" s="23"/>
      <c r="X60" s="23"/>
      <c r="Y60" s="23"/>
      <c r="Z60" s="23"/>
      <c r="AA60" s="23"/>
    </row>
    <row r="61" spans="1:27" ht="15.75" customHeight="1" x14ac:dyDescent="0.3">
      <c r="A61" s="34"/>
      <c r="B61" s="35">
        <f t="shared" si="7"/>
        <v>0.66319444444444453</v>
      </c>
      <c r="C61" s="26" t="s">
        <v>53</v>
      </c>
      <c r="D61" s="27">
        <f t="shared" si="8"/>
        <v>0.6840277777777779</v>
      </c>
      <c r="E61" s="28"/>
      <c r="F61" s="64" t="s">
        <v>195</v>
      </c>
      <c r="G61" s="134">
        <f>VLOOKUP(F61,'Info LÆS FØRST'!$Z$7:$AA$176,2,FALSE)</f>
        <v>1.7361111111111112E-2</v>
      </c>
      <c r="H61" s="36"/>
      <c r="I61"/>
      <c r="J61"/>
      <c r="K61"/>
      <c r="L61"/>
      <c r="M61"/>
      <c r="N61"/>
      <c r="O61" s="32"/>
      <c r="P61" s="166"/>
      <c r="Q61" s="167"/>
      <c r="R61" s="167"/>
      <c r="S61" s="32"/>
      <c r="T61" s="32"/>
      <c r="U61" s="33"/>
      <c r="V61" s="23"/>
      <c r="W61" s="23"/>
      <c r="X61" s="23"/>
      <c r="Y61" s="23"/>
      <c r="Z61" s="23"/>
      <c r="AA61" s="23"/>
    </row>
    <row r="62" spans="1:27" ht="15.75" customHeight="1" x14ac:dyDescent="0.3">
      <c r="A62" s="34"/>
      <c r="B62" s="35">
        <f t="shared" si="7"/>
        <v>0.70138888888888906</v>
      </c>
      <c r="C62" s="26" t="s">
        <v>9</v>
      </c>
      <c r="D62" s="27">
        <f t="shared" si="8"/>
        <v>0.72222222222222243</v>
      </c>
      <c r="E62" s="28"/>
      <c r="F62" s="141" t="s">
        <v>196</v>
      </c>
      <c r="G62" s="30">
        <f>VLOOKUP(F62,'Info LÆS FØRST'!$Z$7:$AA$176,2,FALSE)</f>
        <v>2.0833333333333332E-2</v>
      </c>
      <c r="H62" s="36"/>
      <c r="I62"/>
      <c r="J62"/>
      <c r="K62"/>
      <c r="L62"/>
      <c r="M62"/>
      <c r="N62"/>
      <c r="O62" s="32"/>
      <c r="P62" s="166"/>
      <c r="Q62" s="167"/>
      <c r="R62" s="167"/>
      <c r="S62" s="32"/>
      <c r="T62" s="32"/>
      <c r="U62" s="33"/>
      <c r="V62" s="23"/>
      <c r="W62" s="23"/>
      <c r="X62" s="23"/>
      <c r="Y62" s="23"/>
      <c r="Z62" s="23"/>
      <c r="AA62" s="23"/>
    </row>
    <row r="63" spans="1:27" ht="15.75" customHeight="1" x14ac:dyDescent="0.3">
      <c r="A63" s="34"/>
      <c r="B63" s="35">
        <f t="shared" si="7"/>
        <v>0.7430555555555558</v>
      </c>
      <c r="C63" s="26" t="s">
        <v>148</v>
      </c>
      <c r="D63" s="27">
        <f t="shared" si="8"/>
        <v>0.76388888888888917</v>
      </c>
      <c r="E63" s="28"/>
      <c r="F63" s="49" t="s">
        <v>197</v>
      </c>
      <c r="G63" s="30">
        <f>VLOOKUP(F63,'Info LÆS FØRST'!$Z$7:$AA$176,2,FALSE)</f>
        <v>1.3888888888888888E-2</v>
      </c>
      <c r="H63" s="56"/>
      <c r="I63"/>
      <c r="J63"/>
      <c r="K63"/>
      <c r="L63"/>
      <c r="M63"/>
      <c r="N63"/>
      <c r="O63" s="32"/>
      <c r="P63" s="38"/>
      <c r="S63" s="32"/>
      <c r="T63" s="32"/>
      <c r="U63" s="33"/>
      <c r="V63" s="23"/>
      <c r="W63" s="23"/>
      <c r="X63" s="23"/>
      <c r="Y63" s="23"/>
      <c r="Z63" s="23"/>
      <c r="AA63" s="23"/>
    </row>
    <row r="64" spans="1:27" ht="15.75" customHeight="1" x14ac:dyDescent="0.3">
      <c r="A64" s="128"/>
      <c r="B64" s="35">
        <f t="shared" si="7"/>
        <v>0.77777777777777801</v>
      </c>
      <c r="C64" s="26" t="s">
        <v>39</v>
      </c>
      <c r="D64" s="27"/>
      <c r="E64" s="28"/>
      <c r="F64" s="65" t="s">
        <v>168</v>
      </c>
      <c r="G64" s="30"/>
      <c r="H64" s="36"/>
      <c r="I64"/>
      <c r="J64"/>
      <c r="K64"/>
      <c r="L64"/>
      <c r="M64"/>
      <c r="N64"/>
      <c r="O64" s="32"/>
      <c r="P64" s="166"/>
      <c r="Q64" s="167"/>
      <c r="R64" s="167"/>
      <c r="S64" s="38"/>
      <c r="T64" s="38"/>
      <c r="U64" s="38"/>
      <c r="V64" s="23"/>
      <c r="W64" s="23"/>
      <c r="X64" s="23"/>
      <c r="Y64" s="23"/>
      <c r="Z64" s="23"/>
      <c r="AA64" s="23"/>
    </row>
    <row r="65" spans="1:27" ht="24" thickBot="1" x14ac:dyDescent="0.5">
      <c r="A65" s="129"/>
      <c r="B65" s="39" t="s">
        <v>144</v>
      </c>
      <c r="C65" s="40"/>
      <c r="D65" s="41"/>
      <c r="E65" s="42"/>
      <c r="F65" s="42"/>
      <c r="G65" s="43"/>
      <c r="H65" s="44"/>
      <c r="I65"/>
      <c r="J65"/>
      <c r="K65"/>
      <c r="L65"/>
      <c r="M65"/>
      <c r="N65"/>
      <c r="O65" s="23"/>
      <c r="P65" s="23"/>
      <c r="Q65" s="23"/>
      <c r="R65" s="23"/>
      <c r="S65" s="23"/>
      <c r="T65" s="38"/>
      <c r="U65" s="23"/>
      <c r="V65" s="23"/>
      <c r="W65" s="23"/>
      <c r="X65" s="23"/>
      <c r="Y65" s="23"/>
      <c r="Z65" s="23"/>
      <c r="AA65" s="23"/>
    </row>
    <row r="66" spans="1:27" ht="18" x14ac:dyDescent="0.35">
      <c r="A66" s="34"/>
      <c r="B66" s="45" t="s">
        <v>35</v>
      </c>
      <c r="C66" s="46" t="s">
        <v>131</v>
      </c>
      <c r="D66" s="47" t="s">
        <v>36</v>
      </c>
      <c r="E66" s="48" t="s">
        <v>37</v>
      </c>
      <c r="F66" s="63" t="s">
        <v>38</v>
      </c>
      <c r="G66" s="19" t="s">
        <v>150</v>
      </c>
      <c r="H66" s="20"/>
      <c r="I66"/>
      <c r="J66"/>
      <c r="K66"/>
      <c r="L66"/>
      <c r="M66"/>
      <c r="N66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</row>
    <row r="67" spans="1:27" ht="15.75" customHeight="1" x14ac:dyDescent="0.3">
      <c r="A67" s="34"/>
      <c r="B67" s="50"/>
      <c r="C67" s="26" t="s">
        <v>39</v>
      </c>
      <c r="D67" s="27">
        <v>0.64930555555555558</v>
      </c>
      <c r="E67" s="28"/>
      <c r="F67" s="64" t="s">
        <v>167</v>
      </c>
      <c r="G67" s="30">
        <f>VLOOKUP(F67,'Info LÆS FØRST'!$Z$7:$AA$176,2,FALSE)</f>
        <v>1.7361111111111049E-2</v>
      </c>
      <c r="H67" s="31"/>
      <c r="I67"/>
      <c r="J67"/>
      <c r="K67"/>
      <c r="L67"/>
      <c r="M67"/>
      <c r="N67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</row>
    <row r="68" spans="1:27" ht="15.75" customHeight="1" x14ac:dyDescent="0.3">
      <c r="A68" s="34"/>
      <c r="B68" s="35">
        <f t="shared" ref="B68:B69" si="9">D67+G67</f>
        <v>0.66666666666666663</v>
      </c>
      <c r="C68" s="26" t="s">
        <v>92</v>
      </c>
      <c r="D68" s="27">
        <v>0.6875</v>
      </c>
      <c r="E68" s="28" t="s">
        <v>47</v>
      </c>
      <c r="F68" s="64" t="s">
        <v>165</v>
      </c>
      <c r="G68" s="30">
        <f>VLOOKUP(F68,'Info LÆS FØRST'!$Z$7:$AA$176,2,FALSE)</f>
        <v>1.736111111111116E-2</v>
      </c>
      <c r="H68" s="36"/>
      <c r="I68"/>
      <c r="J68"/>
      <c r="K68"/>
      <c r="L68"/>
      <c r="M68"/>
      <c r="N68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</row>
    <row r="69" spans="1:27" ht="15.75" customHeight="1" x14ac:dyDescent="0.3">
      <c r="A69" s="34"/>
      <c r="B69" s="35">
        <f t="shared" si="9"/>
        <v>0.70486111111111116</v>
      </c>
      <c r="C69" s="26" t="s">
        <v>39</v>
      </c>
      <c r="D69" s="50"/>
      <c r="E69" s="37"/>
      <c r="F69" s="66" t="s">
        <v>168</v>
      </c>
      <c r="G69" s="51"/>
      <c r="H69" s="36"/>
      <c r="I69"/>
      <c r="J69"/>
      <c r="K69"/>
      <c r="L69"/>
      <c r="M69"/>
      <c r="N69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spans="1:27" ht="15.75" customHeight="1" thickBot="1" x14ac:dyDescent="0.5">
      <c r="A70" s="57"/>
      <c r="B70" s="57"/>
      <c r="C70" s="58"/>
      <c r="D70" s="59"/>
      <c r="E70" s="59"/>
      <c r="F70" s="59"/>
      <c r="G70" s="60"/>
      <c r="H70" s="44"/>
      <c r="I70"/>
      <c r="J70"/>
      <c r="K70"/>
      <c r="L70"/>
      <c r="M70"/>
      <c r="N70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spans="1:27" ht="15.75" customHeight="1" x14ac:dyDescent="0.3">
      <c r="A71" s="23"/>
      <c r="B71" s="23"/>
      <c r="C71" s="23"/>
      <c r="D71" s="23"/>
      <c r="E71" s="23"/>
      <c r="G71" s="23"/>
      <c r="H71" s="23"/>
      <c r="I71"/>
      <c r="J71"/>
      <c r="K71"/>
      <c r="L71"/>
      <c r="M71"/>
      <c r="N71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</row>
    <row r="72" spans="1:27" ht="15.75" customHeight="1" x14ac:dyDescent="0.3">
      <c r="A72"/>
      <c r="B72"/>
      <c r="C72"/>
      <c r="D72"/>
      <c r="E72"/>
      <c r="F72" s="148"/>
      <c r="G72"/>
      <c r="H72"/>
      <c r="I72"/>
      <c r="J72"/>
      <c r="K72"/>
      <c r="L72"/>
      <c r="M72"/>
      <c r="N72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</row>
    <row r="73" spans="1:27" ht="15.75" customHeight="1" x14ac:dyDescent="0.3">
      <c r="A73"/>
      <c r="B73"/>
      <c r="C73"/>
      <c r="D73"/>
      <c r="E73"/>
      <c r="F73" s="148"/>
      <c r="G73"/>
      <c r="H7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</row>
    <row r="74" spans="1:27" ht="15.75" customHeight="1" x14ac:dyDescent="0.3">
      <c r="A74"/>
      <c r="B74"/>
      <c r="C74"/>
      <c r="D74"/>
      <c r="E74"/>
      <c r="F74" s="148"/>
      <c r="G74"/>
      <c r="H7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</row>
    <row r="75" spans="1:27" ht="15.75" customHeight="1" x14ac:dyDescent="0.3">
      <c r="A75"/>
      <c r="B75"/>
      <c r="C75"/>
      <c r="D75"/>
      <c r="E75"/>
      <c r="F75" s="148"/>
      <c r="G75"/>
      <c r="H75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</row>
    <row r="76" spans="1:27" ht="15.75" customHeight="1" x14ac:dyDescent="0.3">
      <c r="A76"/>
      <c r="B76"/>
      <c r="C76"/>
      <c r="D76"/>
      <c r="E76"/>
      <c r="F76" s="148"/>
      <c r="G76"/>
      <c r="H76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</row>
    <row r="77" spans="1:27" ht="15.75" customHeight="1" x14ac:dyDescent="0.3">
      <c r="A77"/>
      <c r="B77"/>
      <c r="C77"/>
      <c r="D77"/>
      <c r="E77"/>
      <c r="F77" s="148"/>
      <c r="G77"/>
      <c r="H77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</row>
    <row r="78" spans="1:27" ht="15.75" customHeight="1" x14ac:dyDescent="0.3">
      <c r="A78"/>
      <c r="B78"/>
      <c r="C78"/>
      <c r="D78"/>
      <c r="E78"/>
      <c r="F78" s="148"/>
      <c r="G78"/>
      <c r="H78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</row>
    <row r="79" spans="1:27" ht="15.75" customHeight="1" x14ac:dyDescent="0.3">
      <c r="A79"/>
      <c r="B79"/>
      <c r="C79"/>
      <c r="D79"/>
      <c r="E79"/>
      <c r="F79" s="148"/>
      <c r="G79"/>
      <c r="H79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</row>
    <row r="80" spans="1:27" ht="15.75" customHeight="1" x14ac:dyDescent="0.3">
      <c r="A80"/>
      <c r="B80"/>
      <c r="C80"/>
      <c r="D80"/>
      <c r="E80"/>
      <c r="F80" s="148"/>
      <c r="G80"/>
      <c r="H80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</row>
    <row r="81" spans="1:8" ht="15.75" customHeight="1" x14ac:dyDescent="0.3">
      <c r="A81"/>
      <c r="B81"/>
      <c r="C81"/>
      <c r="D81"/>
      <c r="E81"/>
      <c r="F81" s="148"/>
      <c r="G81"/>
      <c r="H81"/>
    </row>
    <row r="82" spans="1:8" ht="15.75" customHeight="1" x14ac:dyDescent="0.3">
      <c r="A82"/>
      <c r="B82"/>
      <c r="C82"/>
      <c r="D82"/>
      <c r="E82"/>
      <c r="F82" s="148"/>
      <c r="G82"/>
      <c r="H82"/>
    </row>
    <row r="83" spans="1:8" ht="15.75" customHeight="1" x14ac:dyDescent="0.3">
      <c r="A83"/>
      <c r="B83"/>
      <c r="C83"/>
      <c r="D83"/>
      <c r="E83"/>
      <c r="F83" s="148"/>
      <c r="G83"/>
      <c r="H83"/>
    </row>
    <row r="84" spans="1:8" ht="15.75" customHeight="1" x14ac:dyDescent="0.3">
      <c r="A84"/>
      <c r="B84"/>
      <c r="C84"/>
      <c r="D84"/>
      <c r="E84"/>
      <c r="F84" s="148"/>
      <c r="G84"/>
      <c r="H84"/>
    </row>
    <row r="85" spans="1:8" ht="15.75" customHeight="1" x14ac:dyDescent="0.3">
      <c r="A85"/>
      <c r="B85"/>
      <c r="C85"/>
      <c r="D85"/>
      <c r="E85"/>
      <c r="F85" s="148"/>
      <c r="G85"/>
      <c r="H85"/>
    </row>
    <row r="86" spans="1:8" ht="15.75" customHeight="1" x14ac:dyDescent="0.3">
      <c r="A86"/>
      <c r="B86"/>
      <c r="C86"/>
      <c r="D86"/>
      <c r="E86"/>
      <c r="F86" s="148"/>
      <c r="G86"/>
      <c r="H86"/>
    </row>
    <row r="87" spans="1:8" ht="15.75" customHeight="1" x14ac:dyDescent="0.3">
      <c r="A87"/>
      <c r="B87"/>
      <c r="C87"/>
      <c r="D87"/>
      <c r="E87"/>
      <c r="F87" s="148"/>
      <c r="G87"/>
      <c r="H87"/>
    </row>
    <row r="88" spans="1:8" ht="15.75" customHeight="1" x14ac:dyDescent="0.3">
      <c r="A88"/>
      <c r="B88"/>
      <c r="C88"/>
      <c r="D88"/>
      <c r="E88"/>
      <c r="F88" s="148"/>
      <c r="G88"/>
      <c r="H88"/>
    </row>
    <row r="89" spans="1:8" ht="15.75" customHeight="1" x14ac:dyDescent="0.3">
      <c r="A89"/>
      <c r="B89"/>
      <c r="C89"/>
      <c r="D89"/>
      <c r="E89"/>
      <c r="F89" s="148"/>
      <c r="G89"/>
      <c r="H89"/>
    </row>
    <row r="90" spans="1:8" ht="15.75" customHeight="1" x14ac:dyDescent="0.3">
      <c r="A90"/>
      <c r="B90"/>
      <c r="C90"/>
      <c r="D90"/>
      <c r="E90"/>
      <c r="F90" s="148"/>
      <c r="G90"/>
      <c r="H90"/>
    </row>
    <row r="91" spans="1:8" ht="15.75" customHeight="1" x14ac:dyDescent="0.3">
      <c r="A91"/>
      <c r="B91"/>
      <c r="C91"/>
      <c r="D91"/>
      <c r="E91"/>
      <c r="F91" s="148"/>
      <c r="G91"/>
      <c r="H91"/>
    </row>
    <row r="92" spans="1:8" ht="15.75" customHeight="1" x14ac:dyDescent="0.3">
      <c r="A92"/>
      <c r="B92"/>
      <c r="C92"/>
      <c r="D92"/>
      <c r="E92"/>
      <c r="F92" s="148"/>
      <c r="G92"/>
      <c r="H92"/>
    </row>
    <row r="93" spans="1:8" ht="15.75" customHeight="1" x14ac:dyDescent="0.3">
      <c r="A93"/>
      <c r="B93"/>
      <c r="C93"/>
      <c r="D93"/>
      <c r="E93"/>
      <c r="F93" s="148"/>
      <c r="G93"/>
      <c r="H93"/>
    </row>
    <row r="94" spans="1:8" ht="15.75" customHeight="1" x14ac:dyDescent="0.3">
      <c r="A94"/>
      <c r="B94"/>
      <c r="C94"/>
      <c r="D94"/>
      <c r="E94"/>
      <c r="F94" s="148"/>
      <c r="G94"/>
      <c r="H94"/>
    </row>
    <row r="95" spans="1:8" ht="15.75" customHeight="1" x14ac:dyDescent="0.3">
      <c r="A95"/>
      <c r="B95"/>
      <c r="C95"/>
      <c r="D95"/>
      <c r="E95"/>
      <c r="F95" s="148"/>
      <c r="G95"/>
      <c r="H95"/>
    </row>
    <row r="96" spans="1:8" ht="15.75" customHeight="1" x14ac:dyDescent="0.3">
      <c r="A96"/>
      <c r="B96"/>
      <c r="C96"/>
      <c r="D96"/>
      <c r="E96"/>
      <c r="F96" s="148"/>
      <c r="G96"/>
      <c r="H96"/>
    </row>
    <row r="97" spans="1:8" ht="15.75" customHeight="1" x14ac:dyDescent="0.3">
      <c r="A97"/>
      <c r="B97"/>
      <c r="C97"/>
      <c r="D97"/>
      <c r="E97"/>
      <c r="F97" s="148"/>
      <c r="G97"/>
      <c r="H97"/>
    </row>
    <row r="98" spans="1:8" ht="15.75" customHeight="1" x14ac:dyDescent="0.3">
      <c r="A98"/>
      <c r="B98"/>
      <c r="C98"/>
      <c r="D98"/>
      <c r="E98"/>
      <c r="F98" s="148"/>
      <c r="G98"/>
      <c r="H98"/>
    </row>
    <row r="99" spans="1:8" ht="15.75" customHeight="1" x14ac:dyDescent="0.3">
      <c r="A99"/>
      <c r="B99"/>
      <c r="C99"/>
      <c r="D99"/>
      <c r="E99"/>
      <c r="F99" s="148"/>
      <c r="G99"/>
      <c r="H99"/>
    </row>
    <row r="100" spans="1:8" ht="15.75" customHeight="1" x14ac:dyDescent="0.3">
      <c r="A100"/>
      <c r="B100"/>
      <c r="C100"/>
      <c r="D100"/>
      <c r="E100"/>
      <c r="F100" s="148"/>
      <c r="G100"/>
      <c r="H100"/>
    </row>
    <row r="101" spans="1:8" ht="15.75" customHeight="1" x14ac:dyDescent="0.3">
      <c r="A101"/>
      <c r="B101"/>
      <c r="C101"/>
      <c r="D101"/>
      <c r="E101"/>
      <c r="F101" s="148"/>
      <c r="G101"/>
      <c r="H101"/>
    </row>
    <row r="102" spans="1:8" ht="15.75" customHeight="1" x14ac:dyDescent="0.3">
      <c r="A102"/>
      <c r="B102"/>
      <c r="C102"/>
      <c r="D102"/>
      <c r="E102"/>
      <c r="F102" s="148"/>
      <c r="G102"/>
      <c r="H102"/>
    </row>
    <row r="103" spans="1:8" ht="15.75" customHeight="1" x14ac:dyDescent="0.3">
      <c r="A103"/>
      <c r="B103"/>
      <c r="C103"/>
      <c r="D103"/>
      <c r="E103"/>
      <c r="F103" s="148"/>
      <c r="G103"/>
      <c r="H103"/>
    </row>
    <row r="104" spans="1:8" ht="15.75" customHeight="1" x14ac:dyDescent="0.3">
      <c r="A104"/>
      <c r="B104"/>
      <c r="C104"/>
      <c r="D104"/>
      <c r="E104"/>
      <c r="F104" s="148"/>
      <c r="G104"/>
      <c r="H104"/>
    </row>
    <row r="105" spans="1:8" ht="15.75" customHeight="1" x14ac:dyDescent="0.3">
      <c r="A105"/>
      <c r="B105"/>
      <c r="C105"/>
      <c r="D105"/>
      <c r="E105"/>
      <c r="F105" s="148"/>
      <c r="G105"/>
      <c r="H105"/>
    </row>
    <row r="106" spans="1:8" ht="15.75" customHeight="1" x14ac:dyDescent="0.3">
      <c r="A106"/>
      <c r="B106"/>
      <c r="C106"/>
      <c r="D106"/>
      <c r="E106"/>
      <c r="F106" s="148"/>
      <c r="G106"/>
      <c r="H106"/>
    </row>
    <row r="107" spans="1:8" ht="15.75" customHeight="1" x14ac:dyDescent="0.3">
      <c r="A107"/>
      <c r="B107"/>
      <c r="C107"/>
      <c r="D107"/>
      <c r="E107"/>
      <c r="F107" s="148"/>
      <c r="G107"/>
      <c r="H107"/>
    </row>
    <row r="108" spans="1:8" ht="15.75" customHeight="1" x14ac:dyDescent="0.3">
      <c r="A108"/>
      <c r="B108"/>
      <c r="C108"/>
      <c r="D108"/>
      <c r="E108"/>
      <c r="F108" s="148"/>
      <c r="G108"/>
      <c r="H108"/>
    </row>
    <row r="109" spans="1:8" ht="15.75" customHeight="1" x14ac:dyDescent="0.3">
      <c r="A109"/>
      <c r="B109"/>
      <c r="C109"/>
      <c r="D109"/>
      <c r="E109"/>
      <c r="F109" s="148"/>
      <c r="G109"/>
      <c r="H109"/>
    </row>
    <row r="110" spans="1:8" ht="15.75" customHeight="1" x14ac:dyDescent="0.3">
      <c r="A110"/>
      <c r="B110"/>
      <c r="C110"/>
      <c r="D110"/>
      <c r="E110"/>
      <c r="F110" s="148"/>
      <c r="G110"/>
      <c r="H110"/>
    </row>
    <row r="111" spans="1:8" ht="15.75" customHeight="1" x14ac:dyDescent="0.3">
      <c r="A111"/>
      <c r="B111"/>
      <c r="C111"/>
      <c r="D111"/>
      <c r="E111"/>
      <c r="F111" s="148"/>
      <c r="G111"/>
      <c r="H111"/>
    </row>
    <row r="112" spans="1:8" ht="15.75" customHeight="1" x14ac:dyDescent="0.3">
      <c r="A112"/>
      <c r="B112"/>
      <c r="C112"/>
      <c r="D112"/>
      <c r="E112"/>
      <c r="F112" s="148"/>
      <c r="G112"/>
      <c r="H112"/>
    </row>
    <row r="113" spans="1:8" ht="15.75" customHeight="1" x14ac:dyDescent="0.3">
      <c r="A113"/>
      <c r="B113"/>
      <c r="C113"/>
      <c r="D113"/>
      <c r="E113"/>
      <c r="F113" s="148"/>
      <c r="G113"/>
      <c r="H113"/>
    </row>
    <row r="114" spans="1:8" ht="15.75" customHeight="1" x14ac:dyDescent="0.3">
      <c r="A114"/>
      <c r="B114"/>
      <c r="C114"/>
      <c r="D114"/>
      <c r="E114"/>
      <c r="F114" s="148"/>
      <c r="G114"/>
      <c r="H114"/>
    </row>
    <row r="115" spans="1:8" ht="15.75" customHeight="1" x14ac:dyDescent="0.3">
      <c r="A115"/>
      <c r="B115"/>
      <c r="C115"/>
      <c r="D115"/>
      <c r="E115"/>
      <c r="F115" s="148"/>
      <c r="G115"/>
      <c r="H115"/>
    </row>
    <row r="116" spans="1:8" ht="15.75" customHeight="1" x14ac:dyDescent="0.3">
      <c r="A116"/>
      <c r="B116"/>
      <c r="C116"/>
      <c r="D116"/>
      <c r="E116"/>
      <c r="F116" s="148"/>
      <c r="G116"/>
      <c r="H116"/>
    </row>
    <row r="117" spans="1:8" ht="15.75" customHeight="1" x14ac:dyDescent="0.3">
      <c r="A117"/>
      <c r="B117"/>
      <c r="C117"/>
      <c r="D117"/>
      <c r="E117"/>
      <c r="F117" s="148"/>
      <c r="G117"/>
      <c r="H117"/>
    </row>
    <row r="118" spans="1:8" ht="15.75" customHeight="1" x14ac:dyDescent="0.3">
      <c r="A118"/>
      <c r="B118"/>
      <c r="C118"/>
      <c r="D118"/>
      <c r="E118"/>
      <c r="F118" s="148"/>
      <c r="G118"/>
      <c r="H118"/>
    </row>
    <row r="119" spans="1:8" ht="15.75" customHeight="1" x14ac:dyDescent="0.3">
      <c r="A119"/>
      <c r="B119"/>
      <c r="C119"/>
      <c r="D119"/>
      <c r="E119"/>
      <c r="F119" s="148"/>
      <c r="G119"/>
      <c r="H119"/>
    </row>
    <row r="120" spans="1:8" ht="15.75" customHeight="1" x14ac:dyDescent="0.3">
      <c r="A120"/>
      <c r="B120"/>
      <c r="C120"/>
      <c r="D120"/>
      <c r="E120"/>
      <c r="F120" s="148"/>
      <c r="G120"/>
      <c r="H120"/>
    </row>
    <row r="121" spans="1:8" ht="15.75" customHeight="1" x14ac:dyDescent="0.3">
      <c r="A121"/>
      <c r="B121"/>
      <c r="C121"/>
      <c r="D121"/>
      <c r="E121"/>
      <c r="F121" s="148"/>
      <c r="G121"/>
      <c r="H121"/>
    </row>
    <row r="122" spans="1:8" ht="15.75" customHeight="1" x14ac:dyDescent="0.3">
      <c r="A122"/>
      <c r="B122"/>
      <c r="C122"/>
      <c r="D122"/>
      <c r="E122"/>
      <c r="F122" s="148"/>
      <c r="G122"/>
      <c r="H122"/>
    </row>
    <row r="123" spans="1:8" ht="15.75" customHeight="1" x14ac:dyDescent="0.3">
      <c r="A123"/>
      <c r="B123"/>
      <c r="C123"/>
      <c r="D123"/>
      <c r="E123"/>
      <c r="F123" s="148"/>
      <c r="G123"/>
      <c r="H123"/>
    </row>
    <row r="124" spans="1:8" ht="15.75" customHeight="1" x14ac:dyDescent="0.3">
      <c r="A124"/>
      <c r="B124"/>
      <c r="C124"/>
      <c r="D124"/>
      <c r="E124"/>
      <c r="F124" s="148"/>
      <c r="G124"/>
      <c r="H124"/>
    </row>
    <row r="125" spans="1:8" ht="15.75" customHeight="1" x14ac:dyDescent="0.3">
      <c r="A125"/>
      <c r="B125"/>
      <c r="C125"/>
      <c r="D125"/>
      <c r="E125"/>
      <c r="F125" s="148"/>
      <c r="G125"/>
      <c r="H125"/>
    </row>
    <row r="126" spans="1:8" ht="15.75" customHeight="1" x14ac:dyDescent="0.3">
      <c r="A126"/>
      <c r="B126"/>
      <c r="C126"/>
      <c r="D126"/>
      <c r="E126"/>
      <c r="F126" s="148"/>
      <c r="G126"/>
      <c r="H126"/>
    </row>
    <row r="127" spans="1:8" ht="15.75" customHeight="1" x14ac:dyDescent="0.3">
      <c r="A127"/>
      <c r="B127"/>
      <c r="C127"/>
      <c r="D127"/>
      <c r="E127"/>
      <c r="F127" s="148"/>
      <c r="G127"/>
      <c r="H127"/>
    </row>
    <row r="128" spans="1:8" ht="15.75" customHeight="1" x14ac:dyDescent="0.3">
      <c r="A128"/>
      <c r="B128"/>
      <c r="C128"/>
      <c r="D128"/>
      <c r="E128"/>
      <c r="F128" s="148"/>
      <c r="G128"/>
      <c r="H128"/>
    </row>
    <row r="129" spans="1:8" ht="15.75" customHeight="1" x14ac:dyDescent="0.3">
      <c r="A129"/>
      <c r="B129"/>
      <c r="C129"/>
      <c r="D129"/>
      <c r="E129"/>
      <c r="F129" s="148"/>
      <c r="G129"/>
      <c r="H129"/>
    </row>
    <row r="130" spans="1:8" ht="15.75" customHeight="1" x14ac:dyDescent="0.3">
      <c r="A130"/>
      <c r="B130"/>
      <c r="C130"/>
      <c r="D130"/>
      <c r="E130"/>
      <c r="F130" s="148"/>
      <c r="G130"/>
      <c r="H130"/>
    </row>
    <row r="131" spans="1:8" ht="15.75" customHeight="1" x14ac:dyDescent="0.3">
      <c r="A131"/>
      <c r="B131"/>
      <c r="C131"/>
      <c r="D131"/>
      <c r="E131"/>
      <c r="F131" s="148"/>
      <c r="G131"/>
      <c r="H131"/>
    </row>
    <row r="132" spans="1:8" ht="15.75" customHeight="1" x14ac:dyDescent="0.3">
      <c r="A132"/>
      <c r="B132"/>
      <c r="C132"/>
      <c r="D132"/>
      <c r="E132"/>
      <c r="F132" s="148"/>
      <c r="G132"/>
      <c r="H132"/>
    </row>
    <row r="133" spans="1:8" ht="15.75" customHeight="1" x14ac:dyDescent="0.3">
      <c r="A133"/>
      <c r="B133"/>
      <c r="C133"/>
      <c r="D133"/>
      <c r="E133"/>
      <c r="F133" s="148"/>
      <c r="G133"/>
      <c r="H133"/>
    </row>
    <row r="134" spans="1:8" ht="15.75" customHeight="1" x14ac:dyDescent="0.3">
      <c r="A134"/>
      <c r="B134"/>
      <c r="C134"/>
      <c r="D134"/>
      <c r="E134"/>
      <c r="F134" s="148"/>
      <c r="G134"/>
      <c r="H134"/>
    </row>
    <row r="135" spans="1:8" ht="15.75" customHeight="1" x14ac:dyDescent="0.3">
      <c r="A135"/>
      <c r="B135"/>
      <c r="C135"/>
      <c r="D135"/>
      <c r="E135"/>
      <c r="F135" s="148"/>
      <c r="G135"/>
      <c r="H135"/>
    </row>
    <row r="136" spans="1:8" ht="15.75" customHeight="1" x14ac:dyDescent="0.3">
      <c r="A136" s="62"/>
      <c r="B136" s="38"/>
      <c r="D136" s="38"/>
      <c r="E136" s="38"/>
      <c r="G136" s="38"/>
      <c r="H136" s="44"/>
    </row>
    <row r="137" spans="1:8" ht="15.75" customHeight="1" x14ac:dyDescent="0.3">
      <c r="A137" s="62"/>
      <c r="B137" s="38"/>
      <c r="D137" s="38"/>
      <c r="E137" s="38"/>
      <c r="G137" s="38"/>
      <c r="H137" s="44"/>
    </row>
    <row r="138" spans="1:8" ht="15.75" customHeight="1" x14ac:dyDescent="0.3">
      <c r="A138" s="62"/>
      <c r="B138" s="38"/>
      <c r="D138" s="38"/>
      <c r="E138" s="38"/>
      <c r="G138" s="38"/>
      <c r="H138" s="44"/>
    </row>
    <row r="139" spans="1:8" ht="15.75" customHeight="1" x14ac:dyDescent="0.3">
      <c r="A139" s="62"/>
      <c r="B139" s="38"/>
      <c r="D139" s="38"/>
      <c r="E139" s="38"/>
      <c r="G139" s="38"/>
      <c r="H139" s="44"/>
    </row>
    <row r="140" spans="1:8" ht="15.75" customHeight="1" x14ac:dyDescent="0.3">
      <c r="A140" s="62"/>
      <c r="B140" s="38"/>
      <c r="D140" s="38"/>
      <c r="E140" s="38"/>
      <c r="G140" s="38"/>
      <c r="H140" s="44"/>
    </row>
    <row r="141" spans="1:8" ht="15.75" customHeight="1" x14ac:dyDescent="0.3">
      <c r="A141" s="62"/>
      <c r="B141" s="38"/>
      <c r="D141" s="38"/>
      <c r="E141" s="38"/>
      <c r="G141" s="38"/>
      <c r="H141" s="44"/>
    </row>
    <row r="142" spans="1:8" ht="15.75" customHeight="1" x14ac:dyDescent="0.3">
      <c r="A142" s="62"/>
      <c r="B142" s="38"/>
      <c r="D142" s="38"/>
      <c r="E142" s="38"/>
      <c r="G142" s="38"/>
      <c r="H142" s="44"/>
    </row>
    <row r="143" spans="1:8" ht="15.75" customHeight="1" x14ac:dyDescent="0.3">
      <c r="A143" s="62"/>
      <c r="B143" s="38"/>
      <c r="D143" s="38"/>
      <c r="E143" s="38"/>
      <c r="G143" s="38"/>
      <c r="H143" s="44"/>
    </row>
    <row r="144" spans="1:8" ht="15.75" customHeight="1" x14ac:dyDescent="0.3">
      <c r="A144" s="62"/>
      <c r="B144" s="38"/>
      <c r="D144" s="38"/>
      <c r="E144" s="38"/>
      <c r="G144" s="38"/>
      <c r="H144" s="44"/>
    </row>
    <row r="145" spans="1:8" ht="15.75" customHeight="1" x14ac:dyDescent="0.3">
      <c r="A145" s="62"/>
      <c r="B145" s="38"/>
      <c r="D145" s="38"/>
      <c r="E145" s="38"/>
      <c r="G145" s="38"/>
      <c r="H145" s="44"/>
    </row>
    <row r="146" spans="1:8" ht="15.75" customHeight="1" x14ac:dyDescent="0.3">
      <c r="A146" s="62"/>
      <c r="B146" s="38"/>
      <c r="D146" s="38"/>
      <c r="E146" s="38"/>
      <c r="G146" s="38"/>
      <c r="H146" s="44"/>
    </row>
    <row r="147" spans="1:8" ht="15.75" customHeight="1" x14ac:dyDescent="0.3">
      <c r="A147" s="62"/>
      <c r="B147" s="38"/>
      <c r="D147" s="38"/>
      <c r="E147" s="38"/>
      <c r="G147" s="38"/>
      <c r="H147" s="44"/>
    </row>
    <row r="148" spans="1:8" ht="15.75" customHeight="1" x14ac:dyDescent="0.3">
      <c r="A148" s="62"/>
      <c r="B148" s="38"/>
      <c r="D148" s="38"/>
      <c r="E148" s="38"/>
      <c r="G148" s="38"/>
      <c r="H148" s="44"/>
    </row>
    <row r="149" spans="1:8" ht="15.75" customHeight="1" x14ac:dyDescent="0.3">
      <c r="A149" s="62"/>
      <c r="B149" s="38"/>
      <c r="D149" s="38"/>
      <c r="E149" s="38"/>
      <c r="G149" s="38"/>
      <c r="H149" s="44"/>
    </row>
    <row r="150" spans="1:8" ht="15.75" customHeight="1" x14ac:dyDescent="0.3">
      <c r="A150" s="62"/>
      <c r="B150" s="38"/>
      <c r="D150" s="38"/>
      <c r="E150" s="38"/>
      <c r="G150" s="38"/>
      <c r="H150" s="44"/>
    </row>
    <row r="151" spans="1:8" ht="15.75" customHeight="1" x14ac:dyDescent="0.3">
      <c r="A151" s="62"/>
      <c r="B151" s="38"/>
      <c r="D151" s="38"/>
      <c r="E151" s="38"/>
      <c r="G151" s="38"/>
      <c r="H151" s="44"/>
    </row>
    <row r="152" spans="1:8" ht="15.75" customHeight="1" x14ac:dyDescent="0.3">
      <c r="A152" s="62"/>
      <c r="B152" s="38"/>
      <c r="D152" s="38"/>
      <c r="E152" s="38"/>
      <c r="G152" s="38"/>
      <c r="H152" s="44"/>
    </row>
    <row r="153" spans="1:8" ht="15.75" customHeight="1" x14ac:dyDescent="0.3">
      <c r="A153" s="62"/>
      <c r="B153" s="38"/>
      <c r="D153" s="38"/>
      <c r="E153" s="38"/>
      <c r="G153" s="38"/>
      <c r="H153" s="44"/>
    </row>
    <row r="154" spans="1:8" ht="15.75" customHeight="1" x14ac:dyDescent="0.3">
      <c r="A154" s="62"/>
      <c r="B154" s="38"/>
      <c r="D154" s="38"/>
      <c r="E154" s="38"/>
      <c r="G154" s="38"/>
      <c r="H154" s="44"/>
    </row>
    <row r="155" spans="1:8" ht="15.75" customHeight="1" x14ac:dyDescent="0.3">
      <c r="A155" s="62"/>
      <c r="B155" s="38"/>
      <c r="D155" s="38"/>
      <c r="E155" s="38"/>
      <c r="G155" s="38"/>
      <c r="H155" s="44"/>
    </row>
    <row r="156" spans="1:8" ht="15.75" customHeight="1" x14ac:dyDescent="0.3">
      <c r="A156" s="62"/>
      <c r="B156" s="38"/>
      <c r="D156" s="38"/>
      <c r="E156" s="38"/>
      <c r="G156" s="38"/>
      <c r="H156" s="44"/>
    </row>
    <row r="157" spans="1:8" ht="15.75" customHeight="1" x14ac:dyDescent="0.3">
      <c r="A157" s="62"/>
      <c r="B157" s="38"/>
      <c r="D157" s="38"/>
      <c r="E157" s="38"/>
      <c r="G157" s="38"/>
      <c r="H157" s="44"/>
    </row>
    <row r="158" spans="1:8" ht="15.75" customHeight="1" x14ac:dyDescent="0.3">
      <c r="A158" s="62"/>
      <c r="B158" s="38"/>
      <c r="D158" s="38"/>
      <c r="E158" s="38"/>
      <c r="G158" s="38"/>
      <c r="H158" s="44"/>
    </row>
    <row r="159" spans="1:8" ht="15.75" customHeight="1" x14ac:dyDescent="0.3">
      <c r="A159" s="62"/>
      <c r="B159" s="38"/>
      <c r="D159" s="38"/>
      <c r="E159" s="38"/>
      <c r="G159" s="38"/>
      <c r="H159" s="44"/>
    </row>
    <row r="160" spans="1:8" ht="15.75" customHeight="1" x14ac:dyDescent="0.3">
      <c r="A160" s="62"/>
      <c r="B160" s="38"/>
      <c r="D160" s="38"/>
      <c r="E160" s="38"/>
      <c r="G160" s="38"/>
      <c r="H160" s="44"/>
    </row>
    <row r="161" spans="1:8" ht="15.75" customHeight="1" x14ac:dyDescent="0.3">
      <c r="A161" s="62"/>
      <c r="B161" s="38"/>
      <c r="D161" s="38"/>
      <c r="E161" s="38"/>
      <c r="G161" s="38"/>
      <c r="H161" s="44"/>
    </row>
    <row r="162" spans="1:8" ht="15.75" customHeight="1" x14ac:dyDescent="0.3">
      <c r="A162" s="62"/>
      <c r="B162" s="38"/>
      <c r="D162" s="38"/>
      <c r="E162" s="38"/>
      <c r="G162" s="38"/>
      <c r="H162" s="44"/>
    </row>
    <row r="163" spans="1:8" ht="15.75" customHeight="1" x14ac:dyDescent="0.3">
      <c r="A163" s="62"/>
      <c r="B163" s="38"/>
      <c r="D163" s="38"/>
      <c r="E163" s="38"/>
      <c r="G163" s="38"/>
      <c r="H163" s="44"/>
    </row>
    <row r="164" spans="1:8" ht="15.75" customHeight="1" x14ac:dyDescent="0.3">
      <c r="A164" s="62"/>
      <c r="B164" s="38"/>
      <c r="D164" s="38"/>
      <c r="E164" s="38"/>
      <c r="G164" s="38"/>
      <c r="H164" s="44"/>
    </row>
    <row r="165" spans="1:8" ht="15.75" customHeight="1" x14ac:dyDescent="0.3">
      <c r="A165" s="62"/>
      <c r="B165" s="38"/>
      <c r="D165" s="38"/>
      <c r="E165" s="38"/>
      <c r="G165" s="38"/>
      <c r="H165" s="44"/>
    </row>
    <row r="166" spans="1:8" ht="15.75" customHeight="1" x14ac:dyDescent="0.3">
      <c r="A166" s="62"/>
      <c r="B166" s="38"/>
      <c r="D166" s="38"/>
      <c r="E166" s="38"/>
      <c r="G166" s="38"/>
      <c r="H166" s="44"/>
    </row>
    <row r="167" spans="1:8" ht="15.75" customHeight="1" x14ac:dyDescent="0.3">
      <c r="A167" s="62"/>
      <c r="B167" s="38"/>
      <c r="D167" s="38"/>
      <c r="E167" s="38"/>
      <c r="G167" s="38"/>
      <c r="H167" s="44"/>
    </row>
    <row r="168" spans="1:8" ht="15.75" customHeight="1" x14ac:dyDescent="0.3">
      <c r="A168" s="62"/>
      <c r="B168" s="38"/>
      <c r="D168" s="38"/>
      <c r="E168" s="38"/>
      <c r="G168" s="38"/>
      <c r="H168" s="44"/>
    </row>
    <row r="169" spans="1:8" ht="15.75" customHeight="1" x14ac:dyDescent="0.3">
      <c r="A169" s="62"/>
      <c r="B169" s="38"/>
      <c r="D169" s="38"/>
      <c r="E169" s="38"/>
      <c r="G169" s="38"/>
      <c r="H169" s="44"/>
    </row>
    <row r="170" spans="1:8" ht="15.75" customHeight="1" x14ac:dyDescent="0.3">
      <c r="A170" s="62"/>
      <c r="B170" s="38"/>
      <c r="D170" s="38"/>
      <c r="E170" s="38"/>
      <c r="G170" s="38"/>
      <c r="H170" s="44"/>
    </row>
    <row r="171" spans="1:8" ht="15.75" customHeight="1" x14ac:dyDescent="0.3">
      <c r="A171" s="62"/>
      <c r="B171" s="38"/>
      <c r="D171" s="38"/>
      <c r="E171" s="38"/>
      <c r="G171" s="38"/>
      <c r="H171" s="44"/>
    </row>
    <row r="172" spans="1:8" ht="15.75" customHeight="1" x14ac:dyDescent="0.3">
      <c r="A172" s="62"/>
      <c r="B172" s="38"/>
      <c r="D172" s="38"/>
      <c r="E172" s="38"/>
      <c r="G172" s="38"/>
      <c r="H172" s="44"/>
    </row>
    <row r="173" spans="1:8" ht="15.75" customHeight="1" x14ac:dyDescent="0.3">
      <c r="A173" s="62"/>
      <c r="B173" s="38"/>
      <c r="D173" s="38"/>
      <c r="E173" s="38"/>
      <c r="G173" s="38"/>
      <c r="H173" s="44"/>
    </row>
    <row r="174" spans="1:8" ht="15.75" customHeight="1" x14ac:dyDescent="0.3">
      <c r="A174" s="62"/>
      <c r="B174" s="38"/>
      <c r="D174" s="38"/>
      <c r="E174" s="38"/>
      <c r="G174" s="38"/>
      <c r="H174" s="44"/>
    </row>
    <row r="175" spans="1:8" ht="15.75" customHeight="1" x14ac:dyDescent="0.3">
      <c r="A175" s="62"/>
      <c r="B175" s="38"/>
      <c r="D175" s="38"/>
      <c r="E175" s="38"/>
      <c r="G175" s="38"/>
      <c r="H175" s="44"/>
    </row>
    <row r="176" spans="1:8" ht="15.75" customHeight="1" x14ac:dyDescent="0.3">
      <c r="A176" s="62"/>
      <c r="B176" s="38"/>
      <c r="D176" s="38"/>
      <c r="E176" s="38"/>
      <c r="G176" s="38"/>
      <c r="H176" s="44"/>
    </row>
    <row r="177" spans="1:8" ht="15.75" customHeight="1" x14ac:dyDescent="0.3">
      <c r="A177" s="62"/>
      <c r="B177" s="38"/>
      <c r="D177" s="38"/>
      <c r="E177" s="38"/>
      <c r="G177" s="38"/>
      <c r="H177" s="44"/>
    </row>
    <row r="178" spans="1:8" ht="15.75" customHeight="1" x14ac:dyDescent="0.3">
      <c r="A178" s="62"/>
      <c r="B178" s="38"/>
      <c r="D178" s="38"/>
      <c r="E178" s="38"/>
      <c r="G178" s="38"/>
      <c r="H178" s="44"/>
    </row>
    <row r="179" spans="1:8" ht="15.75" customHeight="1" x14ac:dyDescent="0.3">
      <c r="A179" s="62"/>
      <c r="B179" s="38"/>
      <c r="D179" s="38"/>
      <c r="E179" s="38"/>
      <c r="G179" s="38"/>
      <c r="H179" s="44"/>
    </row>
    <row r="180" spans="1:8" ht="15.75" customHeight="1" x14ac:dyDescent="0.3">
      <c r="A180" s="62"/>
      <c r="B180" s="38"/>
      <c r="D180" s="38"/>
      <c r="E180" s="38"/>
      <c r="G180" s="38"/>
      <c r="H180" s="44"/>
    </row>
    <row r="181" spans="1:8" ht="15.75" customHeight="1" x14ac:dyDescent="0.3">
      <c r="A181" s="62"/>
      <c r="B181" s="38"/>
      <c r="D181" s="38"/>
      <c r="E181" s="38"/>
      <c r="G181" s="38"/>
      <c r="H181" s="44"/>
    </row>
    <row r="182" spans="1:8" ht="15.75" customHeight="1" x14ac:dyDescent="0.3">
      <c r="A182" s="62"/>
      <c r="B182" s="38"/>
      <c r="D182" s="38"/>
      <c r="E182" s="38"/>
      <c r="G182" s="38"/>
      <c r="H182" s="44"/>
    </row>
    <row r="183" spans="1:8" ht="15.75" customHeight="1" x14ac:dyDescent="0.3">
      <c r="A183" s="62"/>
      <c r="B183" s="38"/>
      <c r="D183" s="38"/>
      <c r="E183" s="38"/>
      <c r="G183" s="38"/>
      <c r="H183" s="44"/>
    </row>
    <row r="184" spans="1:8" ht="15.75" customHeight="1" x14ac:dyDescent="0.3">
      <c r="A184" s="62"/>
      <c r="B184" s="38"/>
      <c r="D184" s="38"/>
      <c r="E184" s="38"/>
      <c r="G184" s="38"/>
      <c r="H184" s="44"/>
    </row>
    <row r="185" spans="1:8" ht="15.75" customHeight="1" x14ac:dyDescent="0.3">
      <c r="A185" s="62"/>
      <c r="B185" s="38"/>
      <c r="D185" s="38"/>
      <c r="E185" s="38"/>
      <c r="G185" s="38"/>
      <c r="H185" s="44"/>
    </row>
    <row r="186" spans="1:8" ht="15.75" customHeight="1" x14ac:dyDescent="0.3">
      <c r="A186" s="62"/>
      <c r="B186" s="38"/>
      <c r="D186" s="38"/>
      <c r="E186" s="38"/>
      <c r="G186" s="38"/>
      <c r="H186" s="44"/>
    </row>
    <row r="187" spans="1:8" ht="15.75" customHeight="1" x14ac:dyDescent="0.3">
      <c r="A187" s="62"/>
      <c r="B187" s="38"/>
      <c r="D187" s="38"/>
      <c r="E187" s="38"/>
      <c r="G187" s="38"/>
      <c r="H187" s="44"/>
    </row>
    <row r="188" spans="1:8" ht="15.75" customHeight="1" x14ac:dyDescent="0.3">
      <c r="A188" s="62"/>
      <c r="B188" s="38"/>
      <c r="D188" s="38"/>
      <c r="E188" s="38"/>
      <c r="G188" s="38"/>
      <c r="H188" s="44"/>
    </row>
    <row r="189" spans="1:8" ht="15.75" customHeight="1" x14ac:dyDescent="0.3">
      <c r="A189" s="62"/>
      <c r="B189" s="38"/>
      <c r="D189" s="38"/>
      <c r="E189" s="38"/>
      <c r="G189" s="38"/>
      <c r="H189" s="44"/>
    </row>
    <row r="190" spans="1:8" ht="15.75" customHeight="1" x14ac:dyDescent="0.3">
      <c r="A190" s="62"/>
      <c r="B190" s="38"/>
      <c r="D190" s="38"/>
      <c r="E190" s="38"/>
      <c r="G190" s="38"/>
      <c r="H190" s="44"/>
    </row>
    <row r="191" spans="1:8" ht="15.75" customHeight="1" x14ac:dyDescent="0.3">
      <c r="A191" s="62"/>
      <c r="B191" s="38"/>
      <c r="D191" s="38"/>
      <c r="E191" s="38"/>
      <c r="G191" s="38"/>
      <c r="H191" s="44"/>
    </row>
    <row r="192" spans="1:8" ht="15.75" customHeight="1" x14ac:dyDescent="0.3">
      <c r="A192" s="62"/>
      <c r="B192" s="38"/>
      <c r="D192" s="38"/>
      <c r="E192" s="38"/>
      <c r="G192" s="38"/>
      <c r="H192" s="44"/>
    </row>
    <row r="193" spans="1:8" ht="15.75" customHeight="1" x14ac:dyDescent="0.3">
      <c r="A193" s="62"/>
      <c r="B193" s="38"/>
      <c r="D193" s="38"/>
      <c r="E193" s="38"/>
      <c r="G193" s="38"/>
      <c r="H193" s="44"/>
    </row>
    <row r="194" spans="1:8" ht="15.75" customHeight="1" x14ac:dyDescent="0.3">
      <c r="A194" s="62"/>
      <c r="B194" s="38"/>
      <c r="D194" s="38"/>
      <c r="E194" s="38"/>
      <c r="G194" s="38"/>
      <c r="H194" s="44"/>
    </row>
    <row r="195" spans="1:8" ht="15.75" customHeight="1" x14ac:dyDescent="0.3">
      <c r="A195" s="62"/>
      <c r="B195" s="38"/>
      <c r="D195" s="38"/>
      <c r="E195" s="38"/>
      <c r="G195" s="38"/>
      <c r="H195" s="44"/>
    </row>
    <row r="196" spans="1:8" ht="15.75" customHeight="1" x14ac:dyDescent="0.3">
      <c r="A196" s="62"/>
      <c r="B196" s="38"/>
      <c r="D196" s="38"/>
      <c r="E196" s="38"/>
      <c r="G196" s="38"/>
      <c r="H196" s="44"/>
    </row>
    <row r="197" spans="1:8" ht="15.75" customHeight="1" x14ac:dyDescent="0.3">
      <c r="A197" s="62"/>
      <c r="B197" s="38"/>
      <c r="D197" s="38"/>
      <c r="E197" s="38"/>
      <c r="G197" s="38"/>
      <c r="H197" s="44"/>
    </row>
    <row r="198" spans="1:8" ht="15.75" customHeight="1" x14ac:dyDescent="0.3">
      <c r="A198" s="62"/>
      <c r="B198" s="38"/>
      <c r="D198" s="38"/>
      <c r="E198" s="38"/>
      <c r="G198" s="38"/>
      <c r="H198" s="44"/>
    </row>
    <row r="199" spans="1:8" ht="15.75" customHeight="1" x14ac:dyDescent="0.3">
      <c r="A199" s="62"/>
      <c r="B199" s="38"/>
      <c r="D199" s="38"/>
      <c r="E199" s="38"/>
      <c r="G199" s="38"/>
      <c r="H199" s="44"/>
    </row>
    <row r="200" spans="1:8" ht="15.75" customHeight="1" x14ac:dyDescent="0.3">
      <c r="A200" s="62"/>
      <c r="B200" s="38"/>
      <c r="D200" s="38"/>
      <c r="E200" s="38"/>
      <c r="G200" s="38"/>
      <c r="H200" s="44"/>
    </row>
    <row r="201" spans="1:8" ht="15.75" customHeight="1" x14ac:dyDescent="0.3">
      <c r="A201" s="62"/>
      <c r="B201" s="38"/>
      <c r="D201" s="38"/>
      <c r="E201" s="38"/>
      <c r="G201" s="38"/>
      <c r="H201" s="44"/>
    </row>
    <row r="202" spans="1:8" ht="15.75" customHeight="1" x14ac:dyDescent="0.3">
      <c r="A202" s="62"/>
      <c r="B202" s="38"/>
      <c r="D202" s="38"/>
      <c r="E202" s="38"/>
      <c r="G202" s="38"/>
      <c r="H202" s="44"/>
    </row>
    <row r="203" spans="1:8" ht="15.75" customHeight="1" x14ac:dyDescent="0.3">
      <c r="A203" s="62"/>
      <c r="B203" s="38"/>
      <c r="D203" s="38"/>
      <c r="E203" s="38"/>
      <c r="G203" s="38"/>
      <c r="H203" s="44"/>
    </row>
    <row r="204" spans="1:8" ht="15.75" customHeight="1" x14ac:dyDescent="0.3">
      <c r="A204" s="62"/>
      <c r="B204" s="38"/>
      <c r="D204" s="38"/>
      <c r="E204" s="38"/>
      <c r="G204" s="38"/>
      <c r="H204" s="44"/>
    </row>
    <row r="205" spans="1:8" ht="15.75" customHeight="1" x14ac:dyDescent="0.3">
      <c r="A205" s="62"/>
      <c r="B205" s="38"/>
      <c r="D205" s="38"/>
      <c r="E205" s="38"/>
      <c r="G205" s="38"/>
      <c r="H205" s="44"/>
    </row>
    <row r="206" spans="1:8" ht="15.75" customHeight="1" x14ac:dyDescent="0.3">
      <c r="A206" s="62"/>
      <c r="B206" s="38"/>
      <c r="D206" s="38"/>
      <c r="E206" s="38"/>
      <c r="G206" s="38"/>
      <c r="H206" s="44"/>
    </row>
    <row r="207" spans="1:8" ht="15.75" customHeight="1" x14ac:dyDescent="0.3">
      <c r="A207" s="62"/>
      <c r="B207" s="38"/>
      <c r="D207" s="38"/>
      <c r="E207" s="38"/>
      <c r="G207" s="38"/>
      <c r="H207" s="44"/>
    </row>
    <row r="208" spans="1:8" ht="15.75" customHeight="1" x14ac:dyDescent="0.3">
      <c r="A208" s="62"/>
      <c r="B208" s="38"/>
      <c r="D208" s="38"/>
      <c r="E208" s="38"/>
      <c r="G208" s="38"/>
      <c r="H208" s="44"/>
    </row>
    <row r="209" spans="1:8" ht="15.75" customHeight="1" x14ac:dyDescent="0.3">
      <c r="A209" s="62"/>
      <c r="B209" s="38"/>
      <c r="D209" s="38"/>
      <c r="E209" s="38"/>
      <c r="G209" s="38"/>
      <c r="H209" s="44"/>
    </row>
    <row r="210" spans="1:8" ht="15.75" customHeight="1" x14ac:dyDescent="0.3">
      <c r="A210" s="62"/>
      <c r="B210" s="38"/>
      <c r="D210" s="38"/>
      <c r="E210" s="38"/>
      <c r="G210" s="38"/>
      <c r="H210" s="44"/>
    </row>
    <row r="211" spans="1:8" ht="15.75" customHeight="1" x14ac:dyDescent="0.3">
      <c r="A211" s="62"/>
      <c r="B211" s="38"/>
      <c r="D211" s="38"/>
      <c r="E211" s="38"/>
      <c r="G211" s="38"/>
      <c r="H211" s="44"/>
    </row>
    <row r="212" spans="1:8" ht="15.75" customHeight="1" x14ac:dyDescent="0.3">
      <c r="A212" s="62"/>
      <c r="B212" s="38"/>
      <c r="D212" s="38"/>
      <c r="E212" s="38"/>
      <c r="G212" s="38"/>
      <c r="H212" s="44"/>
    </row>
    <row r="213" spans="1:8" ht="15.75" customHeight="1" x14ac:dyDescent="0.3">
      <c r="A213" s="62"/>
      <c r="B213" s="38"/>
      <c r="D213" s="38"/>
      <c r="E213" s="38"/>
      <c r="G213" s="38"/>
      <c r="H213" s="44"/>
    </row>
    <row r="214" spans="1:8" ht="15.75" customHeight="1" x14ac:dyDescent="0.3">
      <c r="A214" s="62"/>
      <c r="B214" s="38"/>
      <c r="D214" s="38"/>
      <c r="E214" s="38"/>
      <c r="G214" s="38"/>
      <c r="H214" s="44"/>
    </row>
    <row r="215" spans="1:8" ht="15.75" customHeight="1" x14ac:dyDescent="0.3">
      <c r="A215" s="62"/>
      <c r="B215" s="38"/>
      <c r="D215" s="38"/>
      <c r="E215" s="38"/>
      <c r="G215" s="38"/>
      <c r="H215" s="44"/>
    </row>
    <row r="216" spans="1:8" ht="15.75" customHeight="1" x14ac:dyDescent="0.3">
      <c r="A216" s="62"/>
      <c r="B216" s="38"/>
      <c r="D216" s="38"/>
      <c r="E216" s="38"/>
      <c r="G216" s="38"/>
      <c r="H216" s="44"/>
    </row>
    <row r="217" spans="1:8" ht="15.75" customHeight="1" x14ac:dyDescent="0.3">
      <c r="A217" s="62"/>
      <c r="B217" s="38"/>
      <c r="D217" s="38"/>
      <c r="E217" s="38"/>
      <c r="G217" s="38"/>
      <c r="H217" s="44"/>
    </row>
    <row r="218" spans="1:8" ht="15.75" customHeight="1" x14ac:dyDescent="0.3">
      <c r="A218" s="62"/>
      <c r="B218" s="38"/>
      <c r="D218" s="38"/>
      <c r="E218" s="38"/>
      <c r="G218" s="38"/>
      <c r="H218" s="44"/>
    </row>
    <row r="219" spans="1:8" ht="15.75" customHeight="1" x14ac:dyDescent="0.3">
      <c r="A219" s="62"/>
      <c r="B219" s="38"/>
      <c r="D219" s="38"/>
      <c r="E219" s="38"/>
      <c r="G219" s="38"/>
      <c r="H219" s="44"/>
    </row>
    <row r="220" spans="1:8" ht="15.75" customHeight="1" x14ac:dyDescent="0.3">
      <c r="A220" s="62"/>
      <c r="B220" s="38"/>
      <c r="D220" s="38"/>
      <c r="E220" s="38"/>
      <c r="G220" s="38"/>
      <c r="H220" s="44"/>
    </row>
    <row r="221" spans="1:8" ht="15.75" customHeight="1" x14ac:dyDescent="0.3">
      <c r="A221" s="62"/>
      <c r="B221" s="38"/>
      <c r="D221" s="38"/>
      <c r="E221" s="38"/>
      <c r="G221" s="38"/>
      <c r="H221" s="44"/>
    </row>
    <row r="222" spans="1:8" ht="15.75" customHeight="1" x14ac:dyDescent="0.3">
      <c r="A222" s="62"/>
      <c r="B222" s="38"/>
      <c r="D222" s="38"/>
      <c r="E222" s="38"/>
      <c r="G222" s="38"/>
      <c r="H222" s="44"/>
    </row>
    <row r="223" spans="1:8" ht="15.75" customHeight="1" x14ac:dyDescent="0.3">
      <c r="A223" s="62"/>
      <c r="B223" s="38"/>
      <c r="D223" s="38"/>
      <c r="E223" s="38"/>
      <c r="G223" s="38"/>
      <c r="H223" s="44"/>
    </row>
    <row r="224" spans="1:8" ht="15.75" customHeight="1" x14ac:dyDescent="0.3">
      <c r="A224" s="62"/>
      <c r="B224" s="38"/>
      <c r="D224" s="38"/>
      <c r="E224" s="38"/>
      <c r="G224" s="38"/>
      <c r="H224" s="44"/>
    </row>
    <row r="225" spans="1:8" ht="15.75" customHeight="1" x14ac:dyDescent="0.3">
      <c r="A225" s="62"/>
      <c r="B225" s="38"/>
      <c r="D225" s="38"/>
      <c r="E225" s="38"/>
      <c r="G225" s="38"/>
      <c r="H225" s="44"/>
    </row>
    <row r="226" spans="1:8" ht="15.75" customHeight="1" x14ac:dyDescent="0.3">
      <c r="A226" s="62"/>
      <c r="B226" s="38"/>
      <c r="D226" s="38"/>
      <c r="E226" s="38"/>
      <c r="G226" s="38"/>
      <c r="H226" s="44"/>
    </row>
    <row r="227" spans="1:8" ht="15.75" customHeight="1" x14ac:dyDescent="0.3">
      <c r="A227" s="62"/>
      <c r="B227" s="38"/>
      <c r="D227" s="38"/>
      <c r="E227" s="38"/>
      <c r="G227" s="38"/>
      <c r="H227" s="44"/>
    </row>
    <row r="228" spans="1:8" ht="15.75" customHeight="1" x14ac:dyDescent="0.3">
      <c r="A228" s="62"/>
      <c r="B228" s="38"/>
      <c r="D228" s="38"/>
      <c r="E228" s="38"/>
      <c r="G228" s="38"/>
      <c r="H228" s="44"/>
    </row>
    <row r="229" spans="1:8" ht="15.75" customHeight="1" x14ac:dyDescent="0.3">
      <c r="A229" s="62"/>
      <c r="B229" s="38"/>
      <c r="D229" s="38"/>
      <c r="E229" s="38"/>
      <c r="G229" s="38"/>
      <c r="H229" s="44"/>
    </row>
    <row r="230" spans="1:8" ht="15.75" customHeight="1" x14ac:dyDescent="0.3">
      <c r="A230" s="62"/>
      <c r="B230" s="38"/>
      <c r="D230" s="38"/>
      <c r="E230" s="38"/>
      <c r="G230" s="38"/>
      <c r="H230" s="44"/>
    </row>
    <row r="231" spans="1:8" ht="15.75" customHeight="1" x14ac:dyDescent="0.3">
      <c r="A231" s="62"/>
      <c r="B231" s="38"/>
      <c r="D231" s="38"/>
      <c r="E231" s="38"/>
      <c r="G231" s="38"/>
      <c r="H231" s="44"/>
    </row>
    <row r="232" spans="1:8" ht="15.75" customHeight="1" x14ac:dyDescent="0.3">
      <c r="A232" s="62"/>
      <c r="B232" s="38"/>
      <c r="D232" s="38"/>
      <c r="E232" s="38"/>
      <c r="G232" s="38"/>
      <c r="H232" s="44"/>
    </row>
    <row r="233" spans="1:8" ht="15.75" customHeight="1" x14ac:dyDescent="0.3">
      <c r="A233" s="62"/>
      <c r="B233" s="38"/>
      <c r="D233" s="38"/>
      <c r="E233" s="38"/>
      <c r="G233" s="38"/>
      <c r="H233" s="44"/>
    </row>
    <row r="234" spans="1:8" ht="15.75" customHeight="1" x14ac:dyDescent="0.3">
      <c r="A234" s="62"/>
      <c r="B234" s="38"/>
      <c r="D234" s="38"/>
      <c r="E234" s="38"/>
      <c r="G234" s="38"/>
      <c r="H234" s="44"/>
    </row>
    <row r="235" spans="1:8" ht="15.75" customHeight="1" x14ac:dyDescent="0.3">
      <c r="A235" s="62"/>
      <c r="B235" s="38"/>
      <c r="D235" s="38"/>
      <c r="E235" s="38"/>
      <c r="G235" s="38"/>
      <c r="H235" s="44"/>
    </row>
    <row r="236" spans="1:8" ht="15.75" customHeight="1" x14ac:dyDescent="0.3">
      <c r="A236" s="62"/>
      <c r="B236" s="38"/>
      <c r="D236" s="38"/>
      <c r="E236" s="38"/>
      <c r="G236" s="38"/>
      <c r="H236" s="44"/>
    </row>
    <row r="237" spans="1:8" ht="15.75" customHeight="1" x14ac:dyDescent="0.3">
      <c r="A237" s="62"/>
      <c r="B237" s="38"/>
      <c r="D237" s="38"/>
      <c r="E237" s="38"/>
      <c r="G237" s="38"/>
      <c r="H237" s="44"/>
    </row>
    <row r="238" spans="1:8" ht="15.75" customHeight="1" x14ac:dyDescent="0.3">
      <c r="A238" s="62"/>
      <c r="B238" s="38"/>
      <c r="D238" s="38"/>
      <c r="E238" s="38"/>
      <c r="G238" s="38"/>
      <c r="H238" s="44"/>
    </row>
    <row r="239" spans="1:8" ht="15.75" customHeight="1" x14ac:dyDescent="0.3">
      <c r="A239" s="62"/>
      <c r="B239" s="38"/>
      <c r="D239" s="38"/>
      <c r="E239" s="38"/>
      <c r="G239" s="38"/>
      <c r="H239" s="44"/>
    </row>
    <row r="240" spans="1:8" ht="15.75" customHeight="1" x14ac:dyDescent="0.3">
      <c r="A240" s="62"/>
      <c r="B240" s="38"/>
      <c r="D240" s="38"/>
      <c r="E240" s="38"/>
      <c r="G240" s="38"/>
      <c r="H240" s="44"/>
    </row>
    <row r="241" spans="1:8" ht="15.75" customHeight="1" x14ac:dyDescent="0.3">
      <c r="A241" s="62"/>
      <c r="B241" s="38"/>
      <c r="D241" s="38"/>
      <c r="E241" s="38"/>
      <c r="G241" s="38"/>
      <c r="H241" s="44"/>
    </row>
    <row r="242" spans="1:8" ht="15.75" customHeight="1" x14ac:dyDescent="0.3">
      <c r="A242" s="62"/>
      <c r="B242" s="38"/>
      <c r="D242" s="38"/>
      <c r="E242" s="38"/>
      <c r="G242" s="38"/>
      <c r="H242" s="44"/>
    </row>
    <row r="243" spans="1:8" ht="15.75" customHeight="1" x14ac:dyDescent="0.3">
      <c r="A243" s="62"/>
      <c r="B243" s="38"/>
      <c r="D243" s="38"/>
      <c r="E243" s="38"/>
      <c r="G243" s="38"/>
      <c r="H243" s="44"/>
    </row>
    <row r="244" spans="1:8" ht="15.75" customHeight="1" x14ac:dyDescent="0.3">
      <c r="A244" s="62"/>
      <c r="B244" s="38"/>
      <c r="D244" s="38"/>
      <c r="E244" s="38"/>
      <c r="G244" s="38"/>
      <c r="H244" s="44"/>
    </row>
    <row r="245" spans="1:8" ht="15.75" customHeight="1" x14ac:dyDescent="0.3">
      <c r="A245" s="62"/>
      <c r="B245" s="38"/>
      <c r="D245" s="38"/>
      <c r="E245" s="38"/>
      <c r="G245" s="38"/>
      <c r="H245" s="44"/>
    </row>
    <row r="246" spans="1:8" ht="15.75" customHeight="1" x14ac:dyDescent="0.3">
      <c r="A246" s="62"/>
      <c r="B246" s="38"/>
      <c r="D246" s="38"/>
      <c r="E246" s="38"/>
      <c r="G246" s="38"/>
      <c r="H246" s="44"/>
    </row>
    <row r="247" spans="1:8" ht="15.75" customHeight="1" x14ac:dyDescent="0.3">
      <c r="A247" s="62"/>
      <c r="B247" s="38"/>
      <c r="D247" s="38"/>
      <c r="E247" s="38"/>
      <c r="G247" s="38"/>
      <c r="H247" s="44"/>
    </row>
    <row r="248" spans="1:8" ht="15.75" customHeight="1" x14ac:dyDescent="0.3">
      <c r="A248" s="62"/>
      <c r="B248" s="38"/>
      <c r="D248" s="38"/>
      <c r="E248" s="38"/>
      <c r="G248" s="38"/>
      <c r="H248" s="44"/>
    </row>
    <row r="249" spans="1:8" ht="15.75" customHeight="1" x14ac:dyDescent="0.3">
      <c r="A249" s="62"/>
      <c r="B249" s="38"/>
      <c r="D249" s="38"/>
      <c r="E249" s="38"/>
      <c r="G249" s="38"/>
      <c r="H249" s="44"/>
    </row>
    <row r="250" spans="1:8" ht="15.75" customHeight="1" x14ac:dyDescent="0.3">
      <c r="A250" s="62"/>
      <c r="B250" s="38"/>
      <c r="D250" s="38"/>
      <c r="E250" s="38"/>
      <c r="G250" s="38"/>
      <c r="H250" s="44"/>
    </row>
    <row r="251" spans="1:8" ht="15.75" customHeight="1" x14ac:dyDescent="0.3">
      <c r="A251" s="62"/>
      <c r="B251" s="38"/>
      <c r="D251" s="38"/>
      <c r="E251" s="38"/>
      <c r="G251" s="38"/>
      <c r="H251" s="44"/>
    </row>
    <row r="252" spans="1:8" ht="15.75" customHeight="1" x14ac:dyDescent="0.3">
      <c r="A252" s="62"/>
      <c r="B252" s="38"/>
      <c r="D252" s="38"/>
      <c r="E252" s="38"/>
      <c r="G252" s="38"/>
      <c r="H252" s="44"/>
    </row>
    <row r="253" spans="1:8" ht="15.75" customHeight="1" x14ac:dyDescent="0.3">
      <c r="A253" s="62"/>
      <c r="B253" s="38"/>
      <c r="D253" s="38"/>
      <c r="E253" s="38"/>
      <c r="G253" s="38"/>
      <c r="H253" s="44"/>
    </row>
    <row r="254" spans="1:8" ht="15.75" customHeight="1" x14ac:dyDescent="0.3">
      <c r="A254" s="62"/>
      <c r="B254" s="38"/>
      <c r="D254" s="38"/>
      <c r="E254" s="38"/>
      <c r="G254" s="38"/>
      <c r="H254" s="44"/>
    </row>
    <row r="255" spans="1:8" ht="15.75" customHeight="1" x14ac:dyDescent="0.3">
      <c r="A255" s="62"/>
      <c r="B255" s="38"/>
      <c r="D255" s="38"/>
      <c r="E255" s="38"/>
      <c r="G255" s="38"/>
      <c r="H255" s="44"/>
    </row>
    <row r="256" spans="1:8" ht="15.75" customHeight="1" x14ac:dyDescent="0.3">
      <c r="A256" s="62"/>
      <c r="B256" s="38"/>
      <c r="D256" s="38"/>
      <c r="E256" s="38"/>
      <c r="G256" s="38"/>
      <c r="H256" s="44"/>
    </row>
    <row r="257" spans="1:8" ht="15.75" customHeight="1" x14ac:dyDescent="0.3">
      <c r="A257" s="62"/>
      <c r="B257" s="38"/>
      <c r="D257" s="38"/>
      <c r="E257" s="38"/>
      <c r="G257" s="38"/>
      <c r="H257" s="44"/>
    </row>
    <row r="258" spans="1:8" ht="15.75" customHeight="1" x14ac:dyDescent="0.3">
      <c r="A258" s="62"/>
      <c r="B258" s="38"/>
      <c r="D258" s="38"/>
      <c r="E258" s="38"/>
      <c r="G258" s="38"/>
      <c r="H258" s="44"/>
    </row>
    <row r="259" spans="1:8" ht="15.75" customHeight="1" x14ac:dyDescent="0.3">
      <c r="A259" s="62"/>
      <c r="B259" s="38"/>
      <c r="D259" s="38"/>
      <c r="E259" s="38"/>
      <c r="G259" s="38"/>
      <c r="H259" s="44"/>
    </row>
    <row r="260" spans="1:8" ht="15.75" customHeight="1" x14ac:dyDescent="0.3">
      <c r="A260" s="62"/>
      <c r="B260" s="38"/>
      <c r="D260" s="38"/>
      <c r="E260" s="38"/>
      <c r="G260" s="38"/>
      <c r="H260" s="44"/>
    </row>
    <row r="261" spans="1:8" ht="15.75" customHeight="1" x14ac:dyDescent="0.3">
      <c r="A261" s="62"/>
      <c r="B261" s="38"/>
      <c r="D261" s="38"/>
      <c r="E261" s="38"/>
      <c r="G261" s="38"/>
      <c r="H261" s="44"/>
    </row>
    <row r="262" spans="1:8" ht="15.75" customHeight="1" x14ac:dyDescent="0.3">
      <c r="A262" s="62"/>
      <c r="B262" s="38"/>
      <c r="D262" s="38"/>
      <c r="E262" s="38"/>
      <c r="G262" s="38"/>
      <c r="H262" s="44"/>
    </row>
    <row r="263" spans="1:8" ht="15.75" customHeight="1" x14ac:dyDescent="0.3">
      <c r="A263" s="62"/>
      <c r="B263" s="38"/>
      <c r="D263" s="38"/>
      <c r="E263" s="38"/>
      <c r="G263" s="38"/>
      <c r="H263" s="44"/>
    </row>
    <row r="264" spans="1:8" ht="15.75" customHeight="1" x14ac:dyDescent="0.3">
      <c r="A264" s="62"/>
      <c r="B264" s="38"/>
      <c r="D264" s="38"/>
      <c r="E264" s="38"/>
      <c r="G264" s="38"/>
      <c r="H264" s="44"/>
    </row>
    <row r="265" spans="1:8" ht="15.75" customHeight="1" x14ac:dyDescent="0.3">
      <c r="A265" s="62"/>
      <c r="B265" s="38"/>
      <c r="D265" s="38"/>
      <c r="E265" s="38"/>
      <c r="G265" s="38"/>
      <c r="H265" s="44"/>
    </row>
    <row r="266" spans="1:8" ht="15.75" customHeight="1" x14ac:dyDescent="0.3">
      <c r="A266" s="62"/>
      <c r="B266" s="38"/>
      <c r="D266" s="38"/>
      <c r="E266" s="38"/>
      <c r="G266" s="38"/>
      <c r="H266" s="44"/>
    </row>
    <row r="267" spans="1:8" ht="15.75" customHeight="1" x14ac:dyDescent="0.3">
      <c r="A267" s="62"/>
      <c r="B267" s="38"/>
      <c r="D267" s="38"/>
      <c r="E267" s="38"/>
      <c r="G267" s="38"/>
      <c r="H267" s="44"/>
    </row>
    <row r="268" spans="1:8" ht="15.75" customHeight="1" x14ac:dyDescent="0.3">
      <c r="A268" s="62"/>
      <c r="B268" s="38"/>
      <c r="D268" s="38"/>
      <c r="E268" s="38"/>
      <c r="G268" s="38"/>
      <c r="H268" s="44"/>
    </row>
    <row r="269" spans="1:8" ht="15.75" customHeight="1" x14ac:dyDescent="0.3">
      <c r="A269" s="62"/>
      <c r="B269" s="38"/>
      <c r="D269" s="38"/>
      <c r="E269" s="38"/>
      <c r="G269" s="38"/>
      <c r="H269" s="44"/>
    </row>
    <row r="270" spans="1:8" ht="15.75" customHeight="1" x14ac:dyDescent="0.3">
      <c r="A270" s="62"/>
      <c r="B270" s="38"/>
      <c r="D270" s="38"/>
      <c r="E270" s="38"/>
      <c r="G270" s="38"/>
      <c r="H270" s="44"/>
    </row>
    <row r="271" spans="1:8" ht="15.75" customHeight="1" x14ac:dyDescent="0.3">
      <c r="A271" s="62"/>
      <c r="B271" s="38"/>
      <c r="D271" s="38"/>
      <c r="E271" s="38"/>
      <c r="G271" s="38"/>
      <c r="H271" s="44"/>
    </row>
    <row r="272" spans="1:8" ht="15.75" customHeight="1" x14ac:dyDescent="0.3">
      <c r="A272" s="62"/>
      <c r="B272" s="38"/>
      <c r="D272" s="38"/>
      <c r="E272" s="38"/>
      <c r="G272" s="38"/>
      <c r="H272" s="44"/>
    </row>
    <row r="273" spans="1:8" ht="15.75" customHeight="1" x14ac:dyDescent="0.3">
      <c r="A273" s="62"/>
      <c r="B273" s="38"/>
      <c r="D273" s="38"/>
      <c r="E273" s="38"/>
      <c r="G273" s="38"/>
      <c r="H273" s="44"/>
    </row>
    <row r="274" spans="1:8" ht="15.75" customHeight="1" x14ac:dyDescent="0.3">
      <c r="A274" s="62"/>
      <c r="B274" s="38"/>
      <c r="D274" s="38"/>
      <c r="E274" s="38"/>
      <c r="G274" s="38"/>
      <c r="H274" s="44"/>
    </row>
    <row r="275" spans="1:8" ht="15.75" customHeight="1" x14ac:dyDescent="0.3">
      <c r="A275" s="62"/>
      <c r="B275" s="38"/>
      <c r="D275" s="38"/>
      <c r="E275" s="38"/>
      <c r="G275" s="38"/>
      <c r="H275" s="44"/>
    </row>
    <row r="276" spans="1:8" ht="15.75" customHeight="1" x14ac:dyDescent="0.3">
      <c r="A276" s="62"/>
      <c r="B276" s="38"/>
      <c r="D276" s="38"/>
      <c r="E276" s="38"/>
      <c r="G276" s="38"/>
      <c r="H276" s="44"/>
    </row>
    <row r="277" spans="1:8" ht="15.75" customHeight="1" x14ac:dyDescent="0.3">
      <c r="A277" s="62"/>
      <c r="B277" s="38"/>
      <c r="D277" s="38"/>
      <c r="E277" s="38"/>
      <c r="G277" s="38"/>
      <c r="H277" s="44"/>
    </row>
    <row r="278" spans="1:8" ht="15.75" customHeight="1" x14ac:dyDescent="0.3">
      <c r="A278" s="62"/>
      <c r="B278" s="38"/>
      <c r="D278" s="38"/>
      <c r="E278" s="38"/>
      <c r="G278" s="38"/>
      <c r="H278" s="44"/>
    </row>
    <row r="279" spans="1:8" ht="15.75" customHeight="1" x14ac:dyDescent="0.3">
      <c r="A279" s="62"/>
      <c r="B279" s="38"/>
      <c r="D279" s="38"/>
      <c r="E279" s="38"/>
      <c r="G279" s="38"/>
      <c r="H279" s="44"/>
    </row>
    <row r="280" spans="1:8" ht="15.75" customHeight="1" x14ac:dyDescent="0.3">
      <c r="A280" s="62"/>
      <c r="B280" s="38"/>
      <c r="D280" s="38"/>
      <c r="E280" s="38"/>
      <c r="G280" s="38"/>
      <c r="H280" s="44"/>
    </row>
    <row r="281" spans="1:8" ht="15.75" customHeight="1" x14ac:dyDescent="0.3">
      <c r="A281" s="62"/>
      <c r="B281" s="38"/>
      <c r="D281" s="38"/>
      <c r="E281" s="38"/>
      <c r="G281" s="38"/>
      <c r="H281" s="44"/>
    </row>
    <row r="282" spans="1:8" ht="15.75" customHeight="1" x14ac:dyDescent="0.3">
      <c r="A282" s="62"/>
      <c r="B282" s="38"/>
      <c r="D282" s="38"/>
      <c r="E282" s="38"/>
      <c r="G282" s="38"/>
      <c r="H282" s="44"/>
    </row>
    <row r="283" spans="1:8" ht="15.75" customHeight="1" x14ac:dyDescent="0.3">
      <c r="A283" s="62"/>
      <c r="B283" s="38"/>
      <c r="D283" s="38"/>
      <c r="E283" s="38"/>
      <c r="G283" s="38"/>
      <c r="H283" s="44"/>
    </row>
    <row r="284" spans="1:8" ht="15.75" customHeight="1" x14ac:dyDescent="0.3">
      <c r="A284" s="62"/>
      <c r="B284" s="38"/>
      <c r="D284" s="38"/>
      <c r="E284" s="38"/>
      <c r="G284" s="38"/>
      <c r="H284" s="44"/>
    </row>
    <row r="285" spans="1:8" ht="15.75" customHeight="1" x14ac:dyDescent="0.3">
      <c r="A285" s="62"/>
      <c r="B285" s="38"/>
      <c r="D285" s="38"/>
      <c r="E285" s="38"/>
      <c r="G285" s="38"/>
      <c r="H285" s="44"/>
    </row>
    <row r="286" spans="1:8" ht="15.75" customHeight="1" x14ac:dyDescent="0.3">
      <c r="A286" s="62"/>
      <c r="B286" s="38"/>
      <c r="D286" s="38"/>
      <c r="E286" s="38"/>
      <c r="G286" s="38"/>
      <c r="H286" s="44"/>
    </row>
    <row r="287" spans="1:8" ht="15.75" customHeight="1" x14ac:dyDescent="0.3">
      <c r="A287" s="62"/>
      <c r="B287" s="38"/>
      <c r="D287" s="38"/>
      <c r="E287" s="38"/>
      <c r="G287" s="38"/>
      <c r="H287" s="44"/>
    </row>
    <row r="288" spans="1:8" ht="15.75" customHeight="1" x14ac:dyDescent="0.3">
      <c r="A288" s="62"/>
      <c r="B288" s="38"/>
      <c r="D288" s="38"/>
      <c r="E288" s="38"/>
      <c r="G288" s="38"/>
      <c r="H288" s="44"/>
    </row>
    <row r="289" spans="1:8" ht="15.75" customHeight="1" x14ac:dyDescent="0.3">
      <c r="A289" s="62"/>
      <c r="B289" s="38"/>
      <c r="D289" s="38"/>
      <c r="E289" s="38"/>
      <c r="G289" s="38"/>
      <c r="H289" s="44"/>
    </row>
    <row r="290" spans="1:8" ht="15.75" customHeight="1" x14ac:dyDescent="0.3">
      <c r="A290" s="62"/>
      <c r="B290" s="38"/>
      <c r="D290" s="38"/>
      <c r="E290" s="38"/>
      <c r="G290" s="38"/>
      <c r="H290" s="44"/>
    </row>
    <row r="291" spans="1:8" ht="15.75" customHeight="1" x14ac:dyDescent="0.3">
      <c r="A291" s="62"/>
      <c r="B291" s="38"/>
      <c r="D291" s="38"/>
      <c r="E291" s="38"/>
      <c r="G291" s="38"/>
      <c r="H291" s="44"/>
    </row>
    <row r="292" spans="1:8" ht="15.75" customHeight="1" x14ac:dyDescent="0.3">
      <c r="A292" s="62"/>
      <c r="B292" s="38"/>
      <c r="D292" s="38"/>
      <c r="E292" s="38"/>
      <c r="G292" s="38"/>
      <c r="H292" s="44"/>
    </row>
    <row r="293" spans="1:8" ht="15.75" customHeight="1" x14ac:dyDescent="0.3">
      <c r="A293" s="62"/>
      <c r="B293" s="38"/>
      <c r="D293" s="38"/>
      <c r="E293" s="38"/>
      <c r="G293" s="38"/>
      <c r="H293" s="44"/>
    </row>
    <row r="294" spans="1:8" ht="15.75" customHeight="1" x14ac:dyDescent="0.3">
      <c r="A294" s="62"/>
      <c r="B294" s="38"/>
      <c r="D294" s="38"/>
      <c r="E294" s="38"/>
      <c r="G294" s="38"/>
      <c r="H294" s="44"/>
    </row>
    <row r="295" spans="1:8" ht="15.75" customHeight="1" x14ac:dyDescent="0.3">
      <c r="A295" s="62"/>
      <c r="B295" s="38"/>
      <c r="D295" s="38"/>
      <c r="E295" s="38"/>
      <c r="G295" s="38"/>
      <c r="H295" s="44"/>
    </row>
    <row r="296" spans="1:8" ht="15.75" customHeight="1" x14ac:dyDescent="0.3">
      <c r="A296" s="62"/>
      <c r="B296" s="38"/>
      <c r="D296" s="38"/>
      <c r="E296" s="38"/>
      <c r="G296" s="38"/>
      <c r="H296" s="44"/>
    </row>
    <row r="297" spans="1:8" ht="15.75" customHeight="1" x14ac:dyDescent="0.3">
      <c r="A297" s="62"/>
      <c r="B297" s="38"/>
      <c r="D297" s="38"/>
      <c r="E297" s="38"/>
      <c r="G297" s="38"/>
      <c r="H297" s="44"/>
    </row>
    <row r="298" spans="1:8" ht="15.75" customHeight="1" x14ac:dyDescent="0.3">
      <c r="A298" s="62"/>
      <c r="B298" s="38"/>
      <c r="D298" s="38"/>
      <c r="E298" s="38"/>
      <c r="G298" s="38"/>
      <c r="H298" s="44"/>
    </row>
    <row r="299" spans="1:8" ht="15.75" customHeight="1" x14ac:dyDescent="0.3">
      <c r="A299" s="62"/>
      <c r="B299" s="38"/>
      <c r="D299" s="38"/>
      <c r="E299" s="38"/>
      <c r="G299" s="38"/>
      <c r="H299" s="44"/>
    </row>
    <row r="300" spans="1:8" ht="15.75" customHeight="1" x14ac:dyDescent="0.3">
      <c r="A300" s="62"/>
      <c r="B300" s="38"/>
      <c r="D300" s="38"/>
      <c r="E300" s="38"/>
      <c r="G300" s="38"/>
      <c r="H300" s="44"/>
    </row>
    <row r="301" spans="1:8" ht="15.75" customHeight="1" x14ac:dyDescent="0.3">
      <c r="A301" s="62"/>
      <c r="B301" s="38"/>
      <c r="D301" s="38"/>
      <c r="E301" s="38"/>
      <c r="G301" s="38"/>
      <c r="H301" s="44"/>
    </row>
    <row r="302" spans="1:8" ht="15.75" customHeight="1" x14ac:dyDescent="0.3">
      <c r="A302" s="62"/>
      <c r="B302" s="38"/>
      <c r="D302" s="38"/>
      <c r="E302" s="38"/>
      <c r="G302" s="38"/>
      <c r="H302" s="44"/>
    </row>
    <row r="303" spans="1:8" ht="15.75" customHeight="1" x14ac:dyDescent="0.3">
      <c r="A303" s="62"/>
      <c r="B303" s="38"/>
      <c r="D303" s="38"/>
      <c r="E303" s="38"/>
      <c r="G303" s="38"/>
      <c r="H303" s="44"/>
    </row>
    <row r="304" spans="1:8" ht="15.75" customHeight="1" x14ac:dyDescent="0.3">
      <c r="A304" s="62"/>
      <c r="B304" s="38"/>
      <c r="D304" s="38"/>
      <c r="E304" s="38"/>
      <c r="G304" s="38"/>
      <c r="H304" s="44"/>
    </row>
    <row r="305" spans="1:8" ht="15.75" customHeight="1" x14ac:dyDescent="0.3">
      <c r="A305" s="62"/>
      <c r="B305" s="38"/>
      <c r="D305" s="38"/>
      <c r="E305" s="38"/>
      <c r="G305" s="38"/>
      <c r="H305" s="44"/>
    </row>
    <row r="306" spans="1:8" ht="15.75" customHeight="1" x14ac:dyDescent="0.3">
      <c r="A306" s="62"/>
      <c r="B306" s="38"/>
      <c r="D306" s="38"/>
      <c r="E306" s="38"/>
      <c r="G306" s="38"/>
      <c r="H306" s="44"/>
    </row>
    <row r="307" spans="1:8" ht="15.75" customHeight="1" x14ac:dyDescent="0.3">
      <c r="A307" s="62"/>
      <c r="B307" s="38"/>
      <c r="D307" s="38"/>
      <c r="E307" s="38"/>
      <c r="G307" s="38"/>
      <c r="H307" s="44"/>
    </row>
    <row r="308" spans="1:8" ht="15.75" customHeight="1" x14ac:dyDescent="0.3">
      <c r="A308" s="62"/>
      <c r="B308" s="38"/>
      <c r="D308" s="38"/>
      <c r="E308" s="38"/>
      <c r="G308" s="38"/>
      <c r="H308" s="44"/>
    </row>
    <row r="309" spans="1:8" ht="15.75" customHeight="1" x14ac:dyDescent="0.3">
      <c r="A309" s="62"/>
      <c r="B309" s="38"/>
      <c r="D309" s="38"/>
      <c r="E309" s="38"/>
      <c r="G309" s="38"/>
      <c r="H309" s="44"/>
    </row>
    <row r="310" spans="1:8" ht="15.75" customHeight="1" x14ac:dyDescent="0.3">
      <c r="A310" s="62"/>
      <c r="B310" s="38"/>
      <c r="D310" s="38"/>
      <c r="E310" s="38"/>
      <c r="G310" s="38"/>
      <c r="H310" s="44"/>
    </row>
    <row r="311" spans="1:8" ht="15.75" customHeight="1" x14ac:dyDescent="0.3">
      <c r="A311" s="62"/>
      <c r="B311" s="38"/>
      <c r="D311" s="38"/>
      <c r="E311" s="38"/>
      <c r="G311" s="38"/>
      <c r="H311" s="44"/>
    </row>
    <row r="312" spans="1:8" ht="15.75" customHeight="1" x14ac:dyDescent="0.3">
      <c r="A312" s="62"/>
      <c r="B312" s="38"/>
      <c r="D312" s="38"/>
      <c r="E312" s="38"/>
      <c r="G312" s="38"/>
      <c r="H312" s="44"/>
    </row>
    <row r="313" spans="1:8" ht="15.75" customHeight="1" x14ac:dyDescent="0.3">
      <c r="A313" s="62"/>
      <c r="B313" s="38"/>
      <c r="D313" s="38"/>
      <c r="E313" s="38"/>
      <c r="G313" s="38"/>
      <c r="H313" s="44"/>
    </row>
    <row r="314" spans="1:8" ht="15.75" customHeight="1" x14ac:dyDescent="0.3">
      <c r="A314" s="62"/>
      <c r="B314" s="38"/>
      <c r="D314" s="38"/>
      <c r="E314" s="38"/>
      <c r="G314" s="38"/>
      <c r="H314" s="44"/>
    </row>
    <row r="315" spans="1:8" ht="15.75" customHeight="1" x14ac:dyDescent="0.3">
      <c r="A315" s="62"/>
      <c r="B315" s="38"/>
      <c r="D315" s="38"/>
      <c r="E315" s="38"/>
      <c r="G315" s="38"/>
      <c r="H315" s="44"/>
    </row>
    <row r="316" spans="1:8" ht="15.75" customHeight="1" x14ac:dyDescent="0.3">
      <c r="A316" s="62"/>
      <c r="B316" s="38"/>
      <c r="D316" s="38"/>
      <c r="E316" s="38"/>
      <c r="G316" s="38"/>
      <c r="H316" s="44"/>
    </row>
    <row r="317" spans="1:8" ht="15.75" customHeight="1" x14ac:dyDescent="0.3">
      <c r="A317" s="62"/>
      <c r="B317" s="38"/>
      <c r="D317" s="38"/>
      <c r="E317" s="38"/>
      <c r="G317" s="38"/>
      <c r="H317" s="44"/>
    </row>
    <row r="318" spans="1:8" ht="15.75" customHeight="1" x14ac:dyDescent="0.3">
      <c r="A318" s="62"/>
      <c r="B318" s="38"/>
      <c r="D318" s="38"/>
      <c r="E318" s="38"/>
      <c r="G318" s="38"/>
      <c r="H318" s="44"/>
    </row>
    <row r="319" spans="1:8" ht="15.75" customHeight="1" x14ac:dyDescent="0.3">
      <c r="A319" s="62"/>
      <c r="B319" s="38"/>
      <c r="D319" s="38"/>
      <c r="E319" s="38"/>
      <c r="G319" s="38"/>
      <c r="H319" s="44"/>
    </row>
    <row r="320" spans="1:8" ht="15.75" customHeight="1" x14ac:dyDescent="0.3">
      <c r="A320" s="62"/>
      <c r="B320" s="38"/>
      <c r="D320" s="38"/>
      <c r="E320" s="38"/>
      <c r="G320" s="38"/>
      <c r="H320" s="44"/>
    </row>
    <row r="321" spans="1:8" ht="15.75" customHeight="1" x14ac:dyDescent="0.3">
      <c r="A321" s="62"/>
      <c r="B321" s="38"/>
      <c r="D321" s="38"/>
      <c r="E321" s="38"/>
      <c r="G321" s="38"/>
      <c r="H321" s="44"/>
    </row>
    <row r="322" spans="1:8" ht="15.75" customHeight="1" x14ac:dyDescent="0.3">
      <c r="A322" s="62"/>
      <c r="B322" s="38"/>
      <c r="D322" s="38"/>
      <c r="E322" s="38"/>
      <c r="G322" s="38"/>
      <c r="H322" s="44"/>
    </row>
    <row r="323" spans="1:8" ht="15.75" customHeight="1" x14ac:dyDescent="0.3">
      <c r="A323" s="62"/>
      <c r="B323" s="38"/>
      <c r="D323" s="38"/>
      <c r="E323" s="38"/>
      <c r="G323" s="38"/>
      <c r="H323" s="44"/>
    </row>
    <row r="324" spans="1:8" ht="15.75" customHeight="1" x14ac:dyDescent="0.3">
      <c r="A324" s="62"/>
      <c r="B324" s="38"/>
      <c r="D324" s="38"/>
      <c r="E324" s="38"/>
      <c r="G324" s="38"/>
      <c r="H324" s="44"/>
    </row>
    <row r="325" spans="1:8" ht="15.75" customHeight="1" x14ac:dyDescent="0.3">
      <c r="A325" s="62"/>
      <c r="B325" s="38"/>
      <c r="D325" s="38"/>
      <c r="E325" s="38"/>
      <c r="G325" s="38"/>
      <c r="H325" s="44"/>
    </row>
    <row r="326" spans="1:8" ht="15.75" customHeight="1" x14ac:dyDescent="0.3">
      <c r="A326" s="62"/>
      <c r="B326" s="38"/>
      <c r="D326" s="38"/>
      <c r="E326" s="38"/>
      <c r="G326" s="38"/>
      <c r="H326" s="44"/>
    </row>
    <row r="327" spans="1:8" ht="15.75" customHeight="1" x14ac:dyDescent="0.3">
      <c r="A327" s="62"/>
      <c r="B327" s="38"/>
      <c r="D327" s="38"/>
      <c r="E327" s="38"/>
      <c r="G327" s="38"/>
      <c r="H327" s="44"/>
    </row>
    <row r="328" spans="1:8" ht="15.75" customHeight="1" x14ac:dyDescent="0.3">
      <c r="A328" s="62"/>
      <c r="B328" s="38"/>
      <c r="D328" s="38"/>
      <c r="E328" s="38"/>
      <c r="G328" s="38"/>
      <c r="H328" s="44"/>
    </row>
    <row r="329" spans="1:8" ht="15.75" customHeight="1" x14ac:dyDescent="0.3">
      <c r="A329" s="62"/>
      <c r="B329" s="38"/>
      <c r="D329" s="38"/>
      <c r="E329" s="38"/>
      <c r="G329" s="38"/>
      <c r="H329" s="44"/>
    </row>
    <row r="330" spans="1:8" ht="15.75" customHeight="1" x14ac:dyDescent="0.3">
      <c r="A330" s="62"/>
      <c r="B330" s="38"/>
      <c r="D330" s="38"/>
      <c r="E330" s="38"/>
      <c r="G330" s="38"/>
      <c r="H330" s="44"/>
    </row>
    <row r="331" spans="1:8" ht="15.75" customHeight="1" x14ac:dyDescent="0.3">
      <c r="A331" s="62"/>
      <c r="B331" s="38"/>
      <c r="D331" s="38"/>
      <c r="E331" s="38"/>
      <c r="G331" s="38"/>
      <c r="H331" s="44"/>
    </row>
    <row r="332" spans="1:8" ht="15.75" customHeight="1" x14ac:dyDescent="0.3">
      <c r="A332" s="62"/>
      <c r="B332" s="38"/>
      <c r="D332" s="38"/>
      <c r="E332" s="38"/>
      <c r="G332" s="38"/>
      <c r="H332" s="44"/>
    </row>
    <row r="333" spans="1:8" ht="15.75" customHeight="1" x14ac:dyDescent="0.3">
      <c r="A333" s="62"/>
      <c r="B333" s="38"/>
      <c r="D333" s="38"/>
      <c r="E333" s="38"/>
      <c r="G333" s="38"/>
      <c r="H333" s="44"/>
    </row>
    <row r="334" spans="1:8" ht="15.75" customHeight="1" x14ac:dyDescent="0.3">
      <c r="A334" s="62"/>
      <c r="B334" s="38"/>
      <c r="D334" s="38"/>
      <c r="E334" s="38"/>
      <c r="G334" s="38"/>
      <c r="H334" s="44"/>
    </row>
    <row r="335" spans="1:8" ht="15.75" customHeight="1" x14ac:dyDescent="0.3">
      <c r="A335" s="62"/>
      <c r="B335" s="38"/>
      <c r="D335" s="38"/>
      <c r="E335" s="38"/>
      <c r="G335" s="38"/>
      <c r="H335" s="44"/>
    </row>
    <row r="336" spans="1:8" ht="15.75" customHeight="1" x14ac:dyDescent="0.3">
      <c r="A336" s="62"/>
      <c r="B336" s="38"/>
      <c r="D336" s="38"/>
      <c r="E336" s="38"/>
      <c r="G336" s="38"/>
      <c r="H336" s="44"/>
    </row>
    <row r="337" spans="1:8" ht="15.75" customHeight="1" x14ac:dyDescent="0.3">
      <c r="A337" s="62"/>
      <c r="B337" s="38"/>
      <c r="D337" s="38"/>
      <c r="E337" s="38"/>
      <c r="G337" s="38"/>
      <c r="H337" s="44"/>
    </row>
    <row r="338" spans="1:8" ht="15.75" customHeight="1" x14ac:dyDescent="0.3">
      <c r="A338" s="62"/>
      <c r="B338" s="38"/>
      <c r="D338" s="38"/>
      <c r="E338" s="38"/>
      <c r="G338" s="38"/>
      <c r="H338" s="44"/>
    </row>
    <row r="339" spans="1:8" ht="15.75" customHeight="1" x14ac:dyDescent="0.3">
      <c r="A339" s="62"/>
      <c r="B339" s="38"/>
      <c r="D339" s="38"/>
      <c r="E339" s="38"/>
      <c r="G339" s="38"/>
      <c r="H339" s="44"/>
    </row>
    <row r="340" spans="1:8" ht="15.75" customHeight="1" x14ac:dyDescent="0.3">
      <c r="A340" s="62"/>
      <c r="B340" s="38"/>
      <c r="D340" s="38"/>
      <c r="E340" s="38"/>
      <c r="G340" s="38"/>
      <c r="H340" s="44"/>
    </row>
    <row r="341" spans="1:8" ht="15.75" customHeight="1" x14ac:dyDescent="0.3">
      <c r="A341" s="62"/>
      <c r="B341" s="38"/>
      <c r="D341" s="38"/>
      <c r="E341" s="38"/>
      <c r="G341" s="38"/>
      <c r="H341" s="44"/>
    </row>
    <row r="342" spans="1:8" ht="15.75" customHeight="1" x14ac:dyDescent="0.3">
      <c r="A342" s="62"/>
      <c r="B342" s="38"/>
      <c r="D342" s="38"/>
      <c r="E342" s="38"/>
      <c r="G342" s="38"/>
      <c r="H342" s="44"/>
    </row>
    <row r="343" spans="1:8" ht="15.75" customHeight="1" x14ac:dyDescent="0.3">
      <c r="A343" s="62"/>
      <c r="B343" s="38"/>
      <c r="D343" s="38"/>
      <c r="E343" s="38"/>
      <c r="G343" s="38"/>
      <c r="H343" s="44"/>
    </row>
    <row r="344" spans="1:8" ht="15.75" customHeight="1" x14ac:dyDescent="0.3">
      <c r="A344" s="62"/>
      <c r="B344" s="38"/>
      <c r="D344" s="38"/>
      <c r="E344" s="38"/>
      <c r="G344" s="38"/>
      <c r="H344" s="44"/>
    </row>
    <row r="345" spans="1:8" ht="15.75" customHeight="1" x14ac:dyDescent="0.3">
      <c r="A345" s="62"/>
      <c r="B345" s="38"/>
      <c r="D345" s="38"/>
      <c r="E345" s="38"/>
      <c r="G345" s="38"/>
      <c r="H345" s="44"/>
    </row>
    <row r="346" spans="1:8" ht="15.75" customHeight="1" x14ac:dyDescent="0.3">
      <c r="A346" s="62"/>
      <c r="B346" s="38"/>
      <c r="D346" s="38"/>
      <c r="E346" s="38"/>
      <c r="G346" s="38"/>
      <c r="H346" s="44"/>
    </row>
    <row r="347" spans="1:8" ht="15.75" customHeight="1" x14ac:dyDescent="0.3">
      <c r="A347" s="62"/>
      <c r="B347" s="38"/>
      <c r="D347" s="38"/>
      <c r="E347" s="38"/>
      <c r="G347" s="38"/>
      <c r="H347" s="44"/>
    </row>
    <row r="348" spans="1:8" ht="15.75" customHeight="1" x14ac:dyDescent="0.3">
      <c r="A348" s="62"/>
      <c r="B348" s="38"/>
      <c r="D348" s="38"/>
      <c r="E348" s="38"/>
      <c r="G348" s="38"/>
      <c r="H348" s="44"/>
    </row>
    <row r="349" spans="1:8" ht="15.75" customHeight="1" x14ac:dyDescent="0.3">
      <c r="A349" s="62"/>
      <c r="B349" s="38"/>
      <c r="D349" s="38"/>
      <c r="E349" s="38"/>
      <c r="G349" s="38"/>
      <c r="H349" s="44"/>
    </row>
    <row r="350" spans="1:8" ht="15.75" customHeight="1" x14ac:dyDescent="0.3">
      <c r="A350" s="62"/>
      <c r="B350" s="38"/>
      <c r="D350" s="38"/>
      <c r="E350" s="38"/>
      <c r="G350" s="38"/>
      <c r="H350" s="44"/>
    </row>
    <row r="351" spans="1:8" ht="15.75" customHeight="1" x14ac:dyDescent="0.3">
      <c r="A351" s="62"/>
      <c r="B351" s="38"/>
      <c r="D351" s="38"/>
      <c r="E351" s="38"/>
      <c r="G351" s="38"/>
      <c r="H351" s="44"/>
    </row>
    <row r="352" spans="1:8" ht="15.75" customHeight="1" x14ac:dyDescent="0.3">
      <c r="A352" s="62"/>
      <c r="B352" s="38"/>
      <c r="D352" s="38"/>
      <c r="E352" s="38"/>
      <c r="G352" s="38"/>
      <c r="H352" s="44"/>
    </row>
    <row r="353" spans="1:8" ht="15.75" customHeight="1" x14ac:dyDescent="0.3">
      <c r="A353" s="62"/>
      <c r="B353" s="38"/>
      <c r="D353" s="38"/>
      <c r="E353" s="38"/>
      <c r="G353" s="38"/>
      <c r="H353" s="44"/>
    </row>
    <row r="354" spans="1:8" ht="15.75" customHeight="1" x14ac:dyDescent="0.3">
      <c r="A354" s="62"/>
      <c r="B354" s="38"/>
      <c r="D354" s="38"/>
      <c r="E354" s="38"/>
      <c r="G354" s="38"/>
      <c r="H354" s="44"/>
    </row>
    <row r="355" spans="1:8" ht="15.75" customHeight="1" x14ac:dyDescent="0.3">
      <c r="A355" s="62"/>
      <c r="B355" s="38"/>
      <c r="D355" s="38"/>
      <c r="E355" s="38"/>
      <c r="G355" s="38"/>
      <c r="H355" s="44"/>
    </row>
    <row r="356" spans="1:8" ht="15.75" customHeight="1" x14ac:dyDescent="0.3">
      <c r="A356" s="62"/>
      <c r="B356" s="38"/>
      <c r="D356" s="38"/>
      <c r="E356" s="38"/>
      <c r="G356" s="38"/>
      <c r="H356" s="44"/>
    </row>
    <row r="357" spans="1:8" ht="15.75" customHeight="1" x14ac:dyDescent="0.3">
      <c r="A357" s="62"/>
      <c r="B357" s="38"/>
      <c r="D357" s="38"/>
      <c r="E357" s="38"/>
      <c r="G357" s="38"/>
      <c r="H357" s="44"/>
    </row>
    <row r="358" spans="1:8" ht="15.75" customHeight="1" x14ac:dyDescent="0.3">
      <c r="A358" s="62"/>
      <c r="B358" s="38"/>
      <c r="D358" s="38"/>
      <c r="E358" s="38"/>
      <c r="G358" s="38"/>
      <c r="H358" s="44"/>
    </row>
    <row r="359" spans="1:8" ht="15.75" customHeight="1" x14ac:dyDescent="0.3">
      <c r="A359" s="62"/>
      <c r="B359" s="38"/>
      <c r="D359" s="38"/>
      <c r="E359" s="38"/>
      <c r="G359" s="38"/>
      <c r="H359" s="44"/>
    </row>
    <row r="360" spans="1:8" ht="15.75" customHeight="1" x14ac:dyDescent="0.3">
      <c r="A360" s="62"/>
      <c r="B360" s="38"/>
      <c r="D360" s="38"/>
      <c r="E360" s="38"/>
      <c r="G360" s="38"/>
      <c r="H360" s="44"/>
    </row>
    <row r="361" spans="1:8" ht="15.75" customHeight="1" x14ac:dyDescent="0.3">
      <c r="A361" s="62"/>
      <c r="B361" s="38"/>
      <c r="D361" s="38"/>
      <c r="E361" s="38"/>
      <c r="G361" s="38"/>
      <c r="H361" s="44"/>
    </row>
    <row r="362" spans="1:8" ht="15.75" customHeight="1" x14ac:dyDescent="0.3">
      <c r="A362" s="62"/>
      <c r="B362" s="38"/>
      <c r="D362" s="38"/>
      <c r="E362" s="38"/>
      <c r="G362" s="38"/>
      <c r="H362" s="44"/>
    </row>
    <row r="363" spans="1:8" ht="15.75" customHeight="1" x14ac:dyDescent="0.3">
      <c r="A363" s="62"/>
      <c r="B363" s="38"/>
      <c r="D363" s="38"/>
      <c r="E363" s="38"/>
      <c r="G363" s="38"/>
      <c r="H363" s="44"/>
    </row>
    <row r="364" spans="1:8" ht="15.75" customHeight="1" x14ac:dyDescent="0.3">
      <c r="A364" s="62"/>
      <c r="B364" s="38"/>
      <c r="D364" s="38"/>
      <c r="E364" s="38"/>
      <c r="G364" s="38"/>
      <c r="H364" s="44"/>
    </row>
    <row r="365" spans="1:8" ht="15.75" customHeight="1" x14ac:dyDescent="0.3">
      <c r="A365" s="62"/>
      <c r="B365" s="38"/>
      <c r="D365" s="38"/>
      <c r="E365" s="38"/>
      <c r="G365" s="38"/>
      <c r="H365" s="44"/>
    </row>
    <row r="366" spans="1:8" ht="15.75" customHeight="1" x14ac:dyDescent="0.3">
      <c r="A366" s="62"/>
      <c r="B366" s="38"/>
      <c r="D366" s="38"/>
      <c r="E366" s="38"/>
      <c r="G366" s="38"/>
      <c r="H366" s="44"/>
    </row>
    <row r="367" spans="1:8" ht="15.75" customHeight="1" x14ac:dyDescent="0.3">
      <c r="A367" s="62"/>
      <c r="B367" s="38"/>
      <c r="D367" s="38"/>
      <c r="E367" s="38"/>
      <c r="G367" s="38"/>
      <c r="H367" s="44"/>
    </row>
    <row r="368" spans="1:8" ht="15.75" customHeight="1" x14ac:dyDescent="0.3">
      <c r="A368" s="62"/>
      <c r="B368" s="38"/>
      <c r="D368" s="38"/>
      <c r="E368" s="38"/>
      <c r="G368" s="38"/>
      <c r="H368" s="44"/>
    </row>
    <row r="369" spans="1:8" ht="15.75" customHeight="1" x14ac:dyDescent="0.3">
      <c r="A369" s="62"/>
      <c r="B369" s="38"/>
      <c r="D369" s="38"/>
      <c r="E369" s="38"/>
      <c r="G369" s="38"/>
      <c r="H369" s="44"/>
    </row>
    <row r="370" spans="1:8" ht="15.75" customHeight="1" x14ac:dyDescent="0.3">
      <c r="A370" s="62"/>
      <c r="B370" s="38"/>
      <c r="D370" s="38"/>
      <c r="E370" s="38"/>
      <c r="G370" s="38"/>
      <c r="H370" s="44"/>
    </row>
    <row r="371" spans="1:8" ht="15.75" customHeight="1" x14ac:dyDescent="0.3">
      <c r="A371" s="62"/>
      <c r="B371" s="38"/>
      <c r="D371" s="38"/>
      <c r="E371" s="38"/>
      <c r="G371" s="38"/>
      <c r="H371" s="44"/>
    </row>
    <row r="372" spans="1:8" ht="15.75" customHeight="1" x14ac:dyDescent="0.3">
      <c r="A372" s="62"/>
      <c r="B372" s="38"/>
      <c r="D372" s="38"/>
      <c r="E372" s="38"/>
      <c r="G372" s="38"/>
      <c r="H372" s="44"/>
    </row>
    <row r="373" spans="1:8" ht="15.75" customHeight="1" x14ac:dyDescent="0.3">
      <c r="A373" s="62"/>
      <c r="B373" s="38"/>
      <c r="D373" s="38"/>
      <c r="E373" s="38"/>
      <c r="G373" s="38"/>
      <c r="H373" s="44"/>
    </row>
    <row r="374" spans="1:8" ht="15.75" customHeight="1" x14ac:dyDescent="0.3">
      <c r="A374" s="62"/>
      <c r="B374" s="38"/>
      <c r="D374" s="38"/>
      <c r="E374" s="38"/>
      <c r="G374" s="38"/>
      <c r="H374" s="44"/>
    </row>
    <row r="375" spans="1:8" ht="15.75" customHeight="1" x14ac:dyDescent="0.3">
      <c r="A375" s="62"/>
      <c r="B375" s="38"/>
      <c r="D375" s="38"/>
      <c r="E375" s="38"/>
      <c r="G375" s="38"/>
      <c r="H375" s="44"/>
    </row>
    <row r="376" spans="1:8" ht="15.75" customHeight="1" x14ac:dyDescent="0.3">
      <c r="A376" s="62"/>
      <c r="B376" s="38"/>
      <c r="D376" s="38"/>
      <c r="E376" s="38"/>
      <c r="G376" s="38"/>
      <c r="H376" s="44"/>
    </row>
    <row r="377" spans="1:8" ht="15.75" customHeight="1" x14ac:dyDescent="0.3">
      <c r="A377" s="62"/>
      <c r="B377" s="38"/>
      <c r="D377" s="38"/>
      <c r="E377" s="38"/>
      <c r="G377" s="38"/>
      <c r="H377" s="44"/>
    </row>
    <row r="378" spans="1:8" ht="15.75" customHeight="1" x14ac:dyDescent="0.3">
      <c r="A378" s="62"/>
      <c r="B378" s="38"/>
      <c r="D378" s="38"/>
      <c r="E378" s="38"/>
      <c r="G378" s="38"/>
      <c r="H378" s="44"/>
    </row>
    <row r="379" spans="1:8" ht="15.75" customHeight="1" x14ac:dyDescent="0.3">
      <c r="A379" s="62"/>
      <c r="B379" s="38"/>
      <c r="D379" s="38"/>
      <c r="E379" s="38"/>
      <c r="G379" s="38"/>
      <c r="H379" s="44"/>
    </row>
    <row r="380" spans="1:8" ht="15.75" customHeight="1" x14ac:dyDescent="0.3">
      <c r="A380" s="62"/>
      <c r="B380" s="38"/>
      <c r="D380" s="38"/>
      <c r="E380" s="38"/>
      <c r="G380" s="38"/>
      <c r="H380" s="44"/>
    </row>
    <row r="381" spans="1:8" ht="15.75" customHeight="1" x14ac:dyDescent="0.3">
      <c r="A381" s="62"/>
      <c r="B381" s="38"/>
      <c r="D381" s="38"/>
      <c r="E381" s="38"/>
      <c r="G381" s="38"/>
      <c r="H381" s="44"/>
    </row>
    <row r="382" spans="1:8" ht="15.75" customHeight="1" x14ac:dyDescent="0.3">
      <c r="A382" s="62"/>
      <c r="B382" s="38"/>
      <c r="D382" s="38"/>
      <c r="E382" s="38"/>
      <c r="G382" s="38"/>
      <c r="H382" s="44"/>
    </row>
    <row r="383" spans="1:8" ht="15.75" customHeight="1" x14ac:dyDescent="0.3">
      <c r="A383" s="62"/>
      <c r="B383" s="38"/>
      <c r="D383" s="38"/>
      <c r="E383" s="38"/>
      <c r="G383" s="38"/>
      <c r="H383" s="44"/>
    </row>
    <row r="384" spans="1:8" ht="15.75" customHeight="1" x14ac:dyDescent="0.3">
      <c r="A384" s="62"/>
      <c r="B384" s="38"/>
      <c r="D384" s="38"/>
      <c r="E384" s="38"/>
      <c r="G384" s="38"/>
      <c r="H384" s="44"/>
    </row>
    <row r="385" spans="1:8" ht="15.75" customHeight="1" x14ac:dyDescent="0.3">
      <c r="A385" s="62"/>
      <c r="B385" s="38"/>
      <c r="D385" s="38"/>
      <c r="E385" s="38"/>
      <c r="G385" s="38"/>
      <c r="H385" s="44"/>
    </row>
    <row r="386" spans="1:8" ht="15.75" customHeight="1" x14ac:dyDescent="0.3">
      <c r="A386" s="62"/>
      <c r="B386" s="38"/>
      <c r="D386" s="38"/>
      <c r="E386" s="38"/>
      <c r="G386" s="38"/>
      <c r="H386" s="44"/>
    </row>
    <row r="387" spans="1:8" ht="15.75" customHeight="1" x14ac:dyDescent="0.3">
      <c r="A387" s="62"/>
      <c r="B387" s="38"/>
      <c r="D387" s="38"/>
      <c r="E387" s="38"/>
      <c r="G387" s="38"/>
      <c r="H387" s="44"/>
    </row>
    <row r="388" spans="1:8" ht="15.75" customHeight="1" x14ac:dyDescent="0.3">
      <c r="A388" s="62"/>
      <c r="B388" s="38"/>
      <c r="D388" s="38"/>
      <c r="E388" s="38"/>
      <c r="G388" s="38"/>
      <c r="H388" s="44"/>
    </row>
    <row r="389" spans="1:8" ht="15.75" customHeight="1" x14ac:dyDescent="0.3">
      <c r="A389" s="62"/>
      <c r="B389" s="38"/>
      <c r="D389" s="38"/>
      <c r="E389" s="38"/>
      <c r="G389" s="38"/>
      <c r="H389" s="44"/>
    </row>
    <row r="390" spans="1:8" ht="15.75" customHeight="1" x14ac:dyDescent="0.3">
      <c r="A390" s="62"/>
      <c r="B390" s="38"/>
      <c r="D390" s="38"/>
      <c r="E390" s="38"/>
      <c r="G390" s="38"/>
      <c r="H390" s="44"/>
    </row>
    <row r="391" spans="1:8" ht="15.75" customHeight="1" x14ac:dyDescent="0.3">
      <c r="A391" s="62"/>
      <c r="B391" s="38"/>
      <c r="D391" s="38"/>
      <c r="E391" s="38"/>
      <c r="G391" s="38"/>
      <c r="H391" s="44"/>
    </row>
    <row r="392" spans="1:8" ht="15.75" customHeight="1" x14ac:dyDescent="0.3">
      <c r="A392" s="62"/>
      <c r="B392" s="38"/>
      <c r="D392" s="38"/>
      <c r="E392" s="38"/>
      <c r="G392" s="38"/>
      <c r="H392" s="44"/>
    </row>
    <row r="393" spans="1:8" ht="15.75" customHeight="1" x14ac:dyDescent="0.3">
      <c r="A393" s="62"/>
      <c r="B393" s="38"/>
      <c r="D393" s="38"/>
      <c r="E393" s="38"/>
      <c r="G393" s="38"/>
      <c r="H393" s="44"/>
    </row>
    <row r="394" spans="1:8" ht="15.75" customHeight="1" x14ac:dyDescent="0.3">
      <c r="A394" s="62"/>
      <c r="B394" s="38"/>
      <c r="D394" s="38"/>
      <c r="E394" s="38"/>
      <c r="G394" s="38"/>
      <c r="H394" s="44"/>
    </row>
    <row r="395" spans="1:8" ht="15.75" customHeight="1" x14ac:dyDescent="0.3">
      <c r="A395" s="62"/>
      <c r="B395" s="38"/>
      <c r="D395" s="38"/>
      <c r="E395" s="38"/>
      <c r="G395" s="38"/>
      <c r="H395" s="44"/>
    </row>
    <row r="396" spans="1:8" ht="15.75" customHeight="1" x14ac:dyDescent="0.3">
      <c r="A396" s="62"/>
      <c r="B396" s="38"/>
      <c r="D396" s="38"/>
      <c r="E396" s="38"/>
      <c r="G396" s="38"/>
      <c r="H396" s="44"/>
    </row>
    <row r="397" spans="1:8" ht="15.75" customHeight="1" x14ac:dyDescent="0.3">
      <c r="A397" s="62"/>
      <c r="B397" s="38"/>
      <c r="D397" s="38"/>
      <c r="E397" s="38"/>
      <c r="G397" s="38"/>
      <c r="H397" s="44"/>
    </row>
    <row r="398" spans="1:8" ht="15.75" customHeight="1" x14ac:dyDescent="0.3">
      <c r="A398" s="62"/>
      <c r="B398" s="38"/>
      <c r="D398" s="38"/>
      <c r="E398" s="38"/>
      <c r="G398" s="38"/>
      <c r="H398" s="44"/>
    </row>
    <row r="399" spans="1:8" ht="15.75" customHeight="1" x14ac:dyDescent="0.3">
      <c r="A399" s="62"/>
      <c r="B399" s="38"/>
      <c r="D399" s="38"/>
      <c r="E399" s="38"/>
      <c r="G399" s="38"/>
      <c r="H399" s="44"/>
    </row>
    <row r="400" spans="1:8" ht="15.75" customHeight="1" x14ac:dyDescent="0.3">
      <c r="A400" s="62"/>
      <c r="B400" s="38"/>
      <c r="D400" s="38"/>
      <c r="E400" s="38"/>
      <c r="G400" s="38"/>
      <c r="H400" s="44"/>
    </row>
    <row r="401" spans="1:8" ht="15.75" customHeight="1" x14ac:dyDescent="0.3">
      <c r="A401" s="62"/>
      <c r="B401" s="38"/>
      <c r="D401" s="38"/>
      <c r="E401" s="38"/>
      <c r="G401" s="38"/>
      <c r="H401" s="44"/>
    </row>
    <row r="402" spans="1:8" ht="15.75" customHeight="1" x14ac:dyDescent="0.3">
      <c r="A402" s="62"/>
      <c r="B402" s="38"/>
      <c r="D402" s="38"/>
      <c r="E402" s="38"/>
      <c r="G402" s="38"/>
      <c r="H402" s="44"/>
    </row>
    <row r="403" spans="1:8" ht="15.75" customHeight="1" x14ac:dyDescent="0.3">
      <c r="A403" s="62"/>
      <c r="B403" s="38"/>
      <c r="D403" s="38"/>
      <c r="E403" s="38"/>
      <c r="G403" s="38"/>
      <c r="H403" s="44"/>
    </row>
    <row r="404" spans="1:8" ht="15.75" customHeight="1" x14ac:dyDescent="0.3">
      <c r="A404" s="62"/>
      <c r="B404" s="38"/>
      <c r="D404" s="38"/>
      <c r="E404" s="38"/>
      <c r="G404" s="38"/>
      <c r="H404" s="44"/>
    </row>
    <row r="405" spans="1:8" ht="15.75" customHeight="1" x14ac:dyDescent="0.3">
      <c r="A405" s="62"/>
      <c r="B405" s="38"/>
      <c r="D405" s="38"/>
      <c r="E405" s="38"/>
      <c r="G405" s="38"/>
      <c r="H405" s="44"/>
    </row>
    <row r="406" spans="1:8" ht="15.75" customHeight="1" x14ac:dyDescent="0.3">
      <c r="A406" s="62"/>
      <c r="B406" s="38"/>
      <c r="D406" s="38"/>
      <c r="E406" s="38"/>
      <c r="G406" s="38"/>
      <c r="H406" s="44"/>
    </row>
    <row r="407" spans="1:8" ht="15.75" customHeight="1" x14ac:dyDescent="0.3">
      <c r="A407" s="62"/>
      <c r="B407" s="38"/>
      <c r="D407" s="38"/>
      <c r="E407" s="38"/>
      <c r="G407" s="38"/>
      <c r="H407" s="44"/>
    </row>
    <row r="408" spans="1:8" ht="15.75" customHeight="1" x14ac:dyDescent="0.3">
      <c r="A408" s="62"/>
      <c r="B408" s="38"/>
      <c r="D408" s="38"/>
      <c r="E408" s="38"/>
      <c r="G408" s="38"/>
      <c r="H408" s="44"/>
    </row>
    <row r="409" spans="1:8" ht="15.75" customHeight="1" x14ac:dyDescent="0.3">
      <c r="A409" s="62"/>
      <c r="B409" s="38"/>
      <c r="D409" s="38"/>
      <c r="E409" s="38"/>
      <c r="G409" s="38"/>
      <c r="H409" s="44"/>
    </row>
    <row r="410" spans="1:8" ht="15.75" customHeight="1" x14ac:dyDescent="0.3">
      <c r="A410" s="62"/>
      <c r="B410" s="38"/>
      <c r="D410" s="38"/>
      <c r="E410" s="38"/>
      <c r="G410" s="38"/>
      <c r="H410" s="44"/>
    </row>
    <row r="411" spans="1:8" ht="15.75" customHeight="1" x14ac:dyDescent="0.3">
      <c r="A411" s="62"/>
      <c r="B411" s="38"/>
      <c r="D411" s="38"/>
      <c r="E411" s="38"/>
      <c r="G411" s="38"/>
      <c r="H411" s="44"/>
    </row>
    <row r="412" spans="1:8" ht="15.75" customHeight="1" x14ac:dyDescent="0.3">
      <c r="A412" s="62"/>
      <c r="B412" s="38"/>
      <c r="D412" s="38"/>
      <c r="E412" s="38"/>
      <c r="G412" s="38"/>
      <c r="H412" s="44"/>
    </row>
    <row r="413" spans="1:8" ht="15.75" customHeight="1" x14ac:dyDescent="0.3">
      <c r="A413" s="62"/>
      <c r="B413" s="38"/>
      <c r="D413" s="38"/>
      <c r="E413" s="38"/>
      <c r="G413" s="38"/>
      <c r="H413" s="44"/>
    </row>
    <row r="414" spans="1:8" ht="15.75" customHeight="1" x14ac:dyDescent="0.3">
      <c r="A414" s="62"/>
      <c r="B414" s="38"/>
      <c r="D414" s="38"/>
      <c r="E414" s="38"/>
      <c r="G414" s="38"/>
      <c r="H414" s="44"/>
    </row>
    <row r="415" spans="1:8" ht="15.75" customHeight="1" x14ac:dyDescent="0.3">
      <c r="A415" s="62"/>
      <c r="B415" s="38"/>
      <c r="D415" s="38"/>
      <c r="E415" s="38"/>
      <c r="G415" s="38"/>
      <c r="H415" s="44"/>
    </row>
    <row r="416" spans="1:8" ht="15.75" customHeight="1" x14ac:dyDescent="0.3">
      <c r="A416" s="62"/>
      <c r="B416" s="38"/>
      <c r="D416" s="38"/>
      <c r="E416" s="38"/>
      <c r="G416" s="38"/>
      <c r="H416" s="44"/>
    </row>
    <row r="417" spans="1:8" ht="15.75" customHeight="1" x14ac:dyDescent="0.3">
      <c r="A417" s="62"/>
      <c r="B417" s="38"/>
      <c r="D417" s="38"/>
      <c r="E417" s="38"/>
      <c r="G417" s="38"/>
      <c r="H417" s="44"/>
    </row>
    <row r="418" spans="1:8" ht="15.75" customHeight="1" x14ac:dyDescent="0.3">
      <c r="A418" s="62"/>
      <c r="B418" s="38"/>
      <c r="D418" s="38"/>
      <c r="E418" s="38"/>
      <c r="G418" s="38"/>
      <c r="H418" s="44"/>
    </row>
    <row r="419" spans="1:8" ht="15.75" customHeight="1" x14ac:dyDescent="0.3">
      <c r="A419" s="62"/>
      <c r="B419" s="38"/>
      <c r="D419" s="38"/>
      <c r="E419" s="38"/>
      <c r="G419" s="38"/>
      <c r="H419" s="44"/>
    </row>
    <row r="420" spans="1:8" ht="15.75" customHeight="1" x14ac:dyDescent="0.3">
      <c r="A420" s="62"/>
      <c r="B420" s="38"/>
      <c r="D420" s="38"/>
      <c r="E420" s="38"/>
      <c r="G420" s="38"/>
      <c r="H420" s="44"/>
    </row>
    <row r="421" spans="1:8" ht="15.75" customHeight="1" x14ac:dyDescent="0.3">
      <c r="A421" s="62"/>
      <c r="B421" s="38"/>
      <c r="D421" s="38"/>
      <c r="E421" s="38"/>
      <c r="G421" s="38"/>
      <c r="H421" s="44"/>
    </row>
    <row r="422" spans="1:8" ht="15.75" customHeight="1" x14ac:dyDescent="0.3">
      <c r="A422" s="62"/>
      <c r="B422" s="38"/>
      <c r="D422" s="38"/>
      <c r="E422" s="38"/>
      <c r="G422" s="38"/>
      <c r="H422" s="44"/>
    </row>
    <row r="423" spans="1:8" ht="15.75" customHeight="1" x14ac:dyDescent="0.3">
      <c r="A423" s="62"/>
      <c r="B423" s="38"/>
      <c r="D423" s="38"/>
      <c r="E423" s="38"/>
      <c r="G423" s="38"/>
      <c r="H423" s="44"/>
    </row>
    <row r="424" spans="1:8" ht="15.75" customHeight="1" x14ac:dyDescent="0.3">
      <c r="A424" s="62"/>
      <c r="B424" s="38"/>
      <c r="D424" s="38"/>
      <c r="E424" s="38"/>
      <c r="G424" s="38"/>
      <c r="H424" s="44"/>
    </row>
    <row r="425" spans="1:8" ht="15.75" customHeight="1" x14ac:dyDescent="0.3">
      <c r="A425" s="62"/>
      <c r="B425" s="38"/>
      <c r="D425" s="38"/>
      <c r="E425" s="38"/>
      <c r="G425" s="38"/>
      <c r="H425" s="44"/>
    </row>
    <row r="426" spans="1:8" ht="15.75" customHeight="1" x14ac:dyDescent="0.3">
      <c r="A426" s="62"/>
      <c r="B426" s="38"/>
      <c r="D426" s="38"/>
      <c r="E426" s="38"/>
      <c r="G426" s="38"/>
      <c r="H426" s="44"/>
    </row>
    <row r="427" spans="1:8" ht="15.75" customHeight="1" x14ac:dyDescent="0.3">
      <c r="A427" s="62"/>
      <c r="B427" s="38"/>
      <c r="D427" s="38"/>
      <c r="E427" s="38"/>
      <c r="G427" s="38"/>
      <c r="H427" s="44"/>
    </row>
    <row r="428" spans="1:8" ht="15.75" customHeight="1" x14ac:dyDescent="0.3">
      <c r="A428" s="62"/>
      <c r="B428" s="38"/>
      <c r="D428" s="38"/>
      <c r="E428" s="38"/>
      <c r="G428" s="38"/>
      <c r="H428" s="44"/>
    </row>
    <row r="429" spans="1:8" ht="15.75" customHeight="1" x14ac:dyDescent="0.3">
      <c r="A429" s="62"/>
      <c r="B429" s="38"/>
      <c r="D429" s="38"/>
      <c r="E429" s="38"/>
      <c r="G429" s="38"/>
      <c r="H429" s="44"/>
    </row>
    <row r="430" spans="1:8" ht="15.75" customHeight="1" x14ac:dyDescent="0.3">
      <c r="A430" s="62"/>
      <c r="B430" s="38"/>
      <c r="D430" s="38"/>
      <c r="E430" s="38"/>
      <c r="G430" s="38"/>
      <c r="H430" s="44"/>
    </row>
    <row r="431" spans="1:8" ht="15.75" customHeight="1" x14ac:dyDescent="0.3">
      <c r="A431" s="62"/>
      <c r="B431" s="38"/>
      <c r="D431" s="38"/>
      <c r="E431" s="38"/>
      <c r="G431" s="38"/>
      <c r="H431" s="44"/>
    </row>
    <row r="432" spans="1:8" ht="15.75" customHeight="1" x14ac:dyDescent="0.3">
      <c r="A432" s="62"/>
      <c r="B432" s="38"/>
      <c r="D432" s="38"/>
      <c r="E432" s="38"/>
      <c r="G432" s="38"/>
      <c r="H432" s="44"/>
    </row>
    <row r="433" spans="1:8" ht="15.75" customHeight="1" x14ac:dyDescent="0.3">
      <c r="A433" s="62"/>
      <c r="B433" s="38"/>
      <c r="D433" s="38"/>
      <c r="E433" s="38"/>
      <c r="G433" s="38"/>
      <c r="H433" s="44"/>
    </row>
    <row r="434" spans="1:8" ht="15.75" customHeight="1" x14ac:dyDescent="0.3">
      <c r="A434" s="62"/>
      <c r="B434" s="38"/>
      <c r="D434" s="38"/>
      <c r="E434" s="38"/>
      <c r="G434" s="38"/>
      <c r="H434" s="44"/>
    </row>
    <row r="435" spans="1:8" ht="15.75" customHeight="1" x14ac:dyDescent="0.3">
      <c r="A435" s="62"/>
      <c r="B435" s="38"/>
      <c r="D435" s="38"/>
      <c r="E435" s="38"/>
      <c r="G435" s="38"/>
      <c r="H435" s="44"/>
    </row>
    <row r="436" spans="1:8" ht="15.75" customHeight="1" x14ac:dyDescent="0.3">
      <c r="A436" s="62"/>
      <c r="B436" s="38"/>
      <c r="D436" s="38"/>
      <c r="E436" s="38"/>
      <c r="G436" s="38"/>
      <c r="H436" s="44"/>
    </row>
    <row r="437" spans="1:8" ht="15.75" customHeight="1" x14ac:dyDescent="0.3">
      <c r="A437" s="62"/>
      <c r="B437" s="38"/>
      <c r="D437" s="38"/>
      <c r="E437" s="38"/>
      <c r="G437" s="38"/>
      <c r="H437" s="44"/>
    </row>
    <row r="438" spans="1:8" ht="15.75" customHeight="1" x14ac:dyDescent="0.3">
      <c r="A438" s="62"/>
      <c r="B438" s="38"/>
      <c r="D438" s="38"/>
      <c r="E438" s="38"/>
      <c r="G438" s="38"/>
      <c r="H438" s="44"/>
    </row>
    <row r="439" spans="1:8" ht="15.75" customHeight="1" x14ac:dyDescent="0.3">
      <c r="A439" s="62"/>
      <c r="B439" s="38"/>
      <c r="D439" s="38"/>
      <c r="E439" s="38"/>
      <c r="G439" s="38"/>
      <c r="H439" s="44"/>
    </row>
    <row r="440" spans="1:8" ht="15.75" customHeight="1" x14ac:dyDescent="0.3">
      <c r="A440" s="62"/>
      <c r="B440" s="38"/>
      <c r="D440" s="38"/>
      <c r="E440" s="38"/>
      <c r="G440" s="38"/>
      <c r="H440" s="44"/>
    </row>
    <row r="441" spans="1:8" ht="15.75" customHeight="1" x14ac:dyDescent="0.3">
      <c r="A441" s="62"/>
      <c r="B441" s="38"/>
      <c r="D441" s="38"/>
      <c r="E441" s="38"/>
      <c r="G441" s="38"/>
      <c r="H441" s="44"/>
    </row>
    <row r="442" spans="1:8" ht="15.75" customHeight="1" x14ac:dyDescent="0.3">
      <c r="A442" s="62"/>
      <c r="B442" s="38"/>
      <c r="D442" s="38"/>
      <c r="E442" s="38"/>
      <c r="G442" s="38"/>
      <c r="H442" s="44"/>
    </row>
    <row r="443" spans="1:8" ht="15.75" customHeight="1" x14ac:dyDescent="0.3">
      <c r="A443" s="62"/>
      <c r="B443" s="38"/>
      <c r="D443" s="38"/>
      <c r="E443" s="38"/>
      <c r="G443" s="38"/>
      <c r="H443" s="44"/>
    </row>
    <row r="444" spans="1:8" ht="15.75" customHeight="1" x14ac:dyDescent="0.3">
      <c r="A444" s="62"/>
      <c r="B444" s="38"/>
      <c r="D444" s="38"/>
      <c r="E444" s="38"/>
      <c r="G444" s="38"/>
      <c r="H444" s="44"/>
    </row>
    <row r="445" spans="1:8" ht="15.75" customHeight="1" x14ac:dyDescent="0.3">
      <c r="A445" s="62"/>
      <c r="B445" s="38"/>
      <c r="D445" s="38"/>
      <c r="E445" s="38"/>
      <c r="G445" s="38"/>
      <c r="H445" s="44"/>
    </row>
    <row r="446" spans="1:8" ht="15.75" customHeight="1" x14ac:dyDescent="0.3">
      <c r="A446" s="62"/>
      <c r="B446" s="38"/>
      <c r="D446" s="38"/>
      <c r="E446" s="38"/>
      <c r="G446" s="38"/>
      <c r="H446" s="44"/>
    </row>
    <row r="447" spans="1:8" ht="15.75" customHeight="1" x14ac:dyDescent="0.3">
      <c r="A447" s="62"/>
      <c r="B447" s="38"/>
      <c r="D447" s="38"/>
      <c r="E447" s="38"/>
      <c r="G447" s="38"/>
      <c r="H447" s="44"/>
    </row>
    <row r="448" spans="1:8" ht="15.75" customHeight="1" x14ac:dyDescent="0.3">
      <c r="A448" s="62"/>
      <c r="B448" s="38"/>
      <c r="D448" s="38"/>
      <c r="E448" s="38"/>
      <c r="G448" s="38"/>
      <c r="H448" s="44"/>
    </row>
    <row r="449" spans="1:8" ht="15.75" customHeight="1" x14ac:dyDescent="0.3">
      <c r="A449" s="62"/>
      <c r="B449" s="38"/>
      <c r="D449" s="38"/>
      <c r="E449" s="38"/>
      <c r="G449" s="38"/>
      <c r="H449" s="44"/>
    </row>
    <row r="450" spans="1:8" ht="15.75" customHeight="1" x14ac:dyDescent="0.3">
      <c r="A450" s="62"/>
      <c r="B450" s="38"/>
      <c r="D450" s="38"/>
      <c r="E450" s="38"/>
      <c r="G450" s="38"/>
      <c r="H450" s="44"/>
    </row>
    <row r="451" spans="1:8" ht="15.75" customHeight="1" x14ac:dyDescent="0.3">
      <c r="A451" s="62"/>
      <c r="B451" s="38"/>
      <c r="D451" s="38"/>
      <c r="E451" s="38"/>
      <c r="G451" s="38"/>
      <c r="H451" s="44"/>
    </row>
    <row r="452" spans="1:8" ht="15.75" customHeight="1" x14ac:dyDescent="0.3">
      <c r="A452" s="62"/>
      <c r="B452" s="38"/>
      <c r="D452" s="38"/>
      <c r="E452" s="38"/>
      <c r="G452" s="38"/>
      <c r="H452" s="44"/>
    </row>
    <row r="453" spans="1:8" ht="15.75" customHeight="1" x14ac:dyDescent="0.3">
      <c r="A453" s="62"/>
      <c r="B453" s="38"/>
      <c r="D453" s="38"/>
      <c r="E453" s="38"/>
      <c r="G453" s="38"/>
      <c r="H453" s="44"/>
    </row>
    <row r="454" spans="1:8" ht="15.75" customHeight="1" x14ac:dyDescent="0.3">
      <c r="A454" s="62"/>
      <c r="B454" s="38"/>
      <c r="D454" s="38"/>
      <c r="E454" s="38"/>
      <c r="G454" s="38"/>
      <c r="H454" s="44"/>
    </row>
    <row r="455" spans="1:8" ht="15.75" customHeight="1" x14ac:dyDescent="0.3">
      <c r="A455" s="62"/>
      <c r="B455" s="38"/>
      <c r="D455" s="38"/>
      <c r="E455" s="38"/>
      <c r="G455" s="38"/>
      <c r="H455" s="44"/>
    </row>
    <row r="456" spans="1:8" ht="15.75" customHeight="1" x14ac:dyDescent="0.3">
      <c r="A456" s="62"/>
      <c r="B456" s="38"/>
      <c r="D456" s="38"/>
      <c r="E456" s="38"/>
      <c r="G456" s="38"/>
      <c r="H456" s="44"/>
    </row>
    <row r="457" spans="1:8" ht="15.75" customHeight="1" x14ac:dyDescent="0.3">
      <c r="A457" s="62"/>
      <c r="B457" s="38"/>
      <c r="D457" s="38"/>
      <c r="E457" s="38"/>
      <c r="G457" s="38"/>
      <c r="H457" s="44"/>
    </row>
    <row r="458" spans="1:8" ht="15.75" customHeight="1" x14ac:dyDescent="0.3">
      <c r="A458" s="62"/>
      <c r="B458" s="38"/>
      <c r="D458" s="38"/>
      <c r="E458" s="38"/>
      <c r="G458" s="38"/>
      <c r="H458" s="44"/>
    </row>
    <row r="459" spans="1:8" ht="15.75" customHeight="1" x14ac:dyDescent="0.3">
      <c r="A459" s="62"/>
      <c r="B459" s="38"/>
      <c r="D459" s="38"/>
      <c r="E459" s="38"/>
      <c r="G459" s="38"/>
      <c r="H459" s="44"/>
    </row>
    <row r="460" spans="1:8" ht="15.75" customHeight="1" x14ac:dyDescent="0.3">
      <c r="A460" s="62"/>
      <c r="B460" s="38"/>
      <c r="D460" s="38"/>
      <c r="E460" s="38"/>
      <c r="G460" s="38"/>
      <c r="H460" s="44"/>
    </row>
    <row r="461" spans="1:8" ht="15.75" customHeight="1" x14ac:dyDescent="0.3">
      <c r="A461" s="62"/>
      <c r="B461" s="38"/>
      <c r="D461" s="38"/>
      <c r="E461" s="38"/>
      <c r="G461" s="38"/>
      <c r="H461" s="44"/>
    </row>
    <row r="462" spans="1:8" ht="15.75" customHeight="1" x14ac:dyDescent="0.3">
      <c r="A462" s="62"/>
      <c r="B462" s="38"/>
      <c r="D462" s="38"/>
      <c r="E462" s="38"/>
      <c r="G462" s="38"/>
      <c r="H462" s="44"/>
    </row>
    <row r="463" spans="1:8" ht="15.75" customHeight="1" x14ac:dyDescent="0.3">
      <c r="A463" s="62"/>
      <c r="B463" s="38"/>
      <c r="D463" s="38"/>
      <c r="E463" s="38"/>
      <c r="G463" s="38"/>
      <c r="H463" s="44"/>
    </row>
    <row r="464" spans="1:8" ht="15.75" customHeight="1" x14ac:dyDescent="0.3">
      <c r="A464" s="62"/>
      <c r="B464" s="38"/>
      <c r="D464" s="38"/>
      <c r="E464" s="38"/>
      <c r="G464" s="38"/>
      <c r="H464" s="44"/>
    </row>
    <row r="465" spans="1:8" ht="15.75" customHeight="1" x14ac:dyDescent="0.3">
      <c r="A465" s="62"/>
      <c r="B465" s="38"/>
      <c r="D465" s="38"/>
      <c r="E465" s="38"/>
      <c r="G465" s="38"/>
      <c r="H465" s="44"/>
    </row>
    <row r="466" spans="1:8" ht="15.75" customHeight="1" x14ac:dyDescent="0.3">
      <c r="A466" s="62"/>
      <c r="B466" s="38"/>
      <c r="D466" s="38"/>
      <c r="E466" s="38"/>
      <c r="G466" s="38"/>
      <c r="H466" s="44"/>
    </row>
    <row r="467" spans="1:8" ht="15.75" customHeight="1" x14ac:dyDescent="0.3">
      <c r="A467" s="62"/>
      <c r="B467" s="38"/>
      <c r="D467" s="38"/>
      <c r="E467" s="38"/>
      <c r="G467" s="38"/>
      <c r="H467" s="44"/>
    </row>
    <row r="468" spans="1:8" ht="15.75" customHeight="1" x14ac:dyDescent="0.3">
      <c r="A468" s="62"/>
      <c r="B468" s="38"/>
      <c r="D468" s="38"/>
      <c r="E468" s="38"/>
      <c r="G468" s="38"/>
      <c r="H468" s="44"/>
    </row>
    <row r="469" spans="1:8" ht="15.75" customHeight="1" x14ac:dyDescent="0.3">
      <c r="A469" s="62"/>
      <c r="B469" s="38"/>
      <c r="D469" s="38"/>
      <c r="E469" s="38"/>
      <c r="G469" s="38"/>
      <c r="H469" s="44"/>
    </row>
    <row r="470" spans="1:8" ht="15.75" customHeight="1" x14ac:dyDescent="0.3">
      <c r="A470" s="62"/>
      <c r="B470" s="38"/>
      <c r="D470" s="38"/>
      <c r="E470" s="38"/>
      <c r="G470" s="38"/>
      <c r="H470" s="44"/>
    </row>
    <row r="471" spans="1:8" ht="15.75" customHeight="1" x14ac:dyDescent="0.3">
      <c r="A471" s="62"/>
      <c r="B471" s="38"/>
      <c r="D471" s="38"/>
      <c r="E471" s="38"/>
      <c r="G471" s="38"/>
      <c r="H471" s="44"/>
    </row>
    <row r="472" spans="1:8" ht="15.75" customHeight="1" x14ac:dyDescent="0.3">
      <c r="A472" s="62"/>
      <c r="B472" s="38"/>
      <c r="D472" s="38"/>
      <c r="E472" s="38"/>
      <c r="G472" s="38"/>
      <c r="H472" s="44"/>
    </row>
    <row r="473" spans="1:8" ht="15.75" customHeight="1" x14ac:dyDescent="0.3">
      <c r="A473" s="62"/>
      <c r="B473" s="38"/>
      <c r="D473" s="38"/>
      <c r="E473" s="38"/>
      <c r="G473" s="38"/>
      <c r="H473" s="44"/>
    </row>
    <row r="474" spans="1:8" ht="15.75" customHeight="1" x14ac:dyDescent="0.3">
      <c r="A474" s="62"/>
      <c r="B474" s="38"/>
      <c r="D474" s="38"/>
      <c r="E474" s="38"/>
      <c r="G474" s="38"/>
      <c r="H474" s="44"/>
    </row>
    <row r="475" spans="1:8" ht="15.75" customHeight="1" x14ac:dyDescent="0.3">
      <c r="A475" s="62"/>
      <c r="B475" s="38"/>
      <c r="D475" s="38"/>
      <c r="E475" s="38"/>
      <c r="G475" s="38"/>
      <c r="H475" s="44"/>
    </row>
    <row r="476" spans="1:8" ht="15.75" customHeight="1" x14ac:dyDescent="0.3">
      <c r="A476" s="62"/>
      <c r="B476" s="38"/>
      <c r="D476" s="38"/>
      <c r="E476" s="38"/>
      <c r="G476" s="38"/>
      <c r="H476" s="44"/>
    </row>
    <row r="477" spans="1:8" ht="15.75" customHeight="1" x14ac:dyDescent="0.3">
      <c r="A477" s="62"/>
      <c r="B477" s="38"/>
      <c r="D477" s="38"/>
      <c r="E477" s="38"/>
      <c r="G477" s="38"/>
      <c r="H477" s="44"/>
    </row>
    <row r="478" spans="1:8" ht="15.75" customHeight="1" x14ac:dyDescent="0.3">
      <c r="A478" s="62"/>
      <c r="B478" s="38"/>
      <c r="D478" s="38"/>
      <c r="E478" s="38"/>
      <c r="G478" s="38"/>
      <c r="H478" s="44"/>
    </row>
    <row r="479" spans="1:8" ht="15.75" customHeight="1" x14ac:dyDescent="0.3">
      <c r="A479" s="62"/>
      <c r="B479" s="38"/>
      <c r="D479" s="38"/>
      <c r="E479" s="38"/>
      <c r="G479" s="38"/>
      <c r="H479" s="44"/>
    </row>
    <row r="480" spans="1:8" ht="15.75" customHeight="1" x14ac:dyDescent="0.3">
      <c r="A480" s="62"/>
      <c r="B480" s="38"/>
      <c r="D480" s="38"/>
      <c r="E480" s="38"/>
      <c r="G480" s="38"/>
      <c r="H480" s="44"/>
    </row>
    <row r="481" spans="1:8" ht="15.75" customHeight="1" x14ac:dyDescent="0.3">
      <c r="A481" s="62"/>
      <c r="B481" s="38"/>
      <c r="D481" s="38"/>
      <c r="E481" s="38"/>
      <c r="G481" s="38"/>
      <c r="H481" s="44"/>
    </row>
    <row r="482" spans="1:8" ht="15.75" customHeight="1" x14ac:dyDescent="0.3">
      <c r="A482" s="62"/>
      <c r="B482" s="38"/>
      <c r="D482" s="38"/>
      <c r="E482" s="38"/>
      <c r="G482" s="38"/>
      <c r="H482" s="44"/>
    </row>
    <row r="483" spans="1:8" ht="15.75" customHeight="1" x14ac:dyDescent="0.3">
      <c r="A483" s="62"/>
      <c r="B483" s="38"/>
      <c r="D483" s="38"/>
      <c r="E483" s="38"/>
      <c r="G483" s="38"/>
      <c r="H483" s="44"/>
    </row>
    <row r="484" spans="1:8" ht="15.75" customHeight="1" x14ac:dyDescent="0.3">
      <c r="A484" s="62"/>
      <c r="B484" s="38"/>
      <c r="D484" s="38"/>
      <c r="E484" s="38"/>
      <c r="G484" s="38"/>
      <c r="H484" s="44"/>
    </row>
    <row r="485" spans="1:8" ht="15.75" customHeight="1" x14ac:dyDescent="0.3">
      <c r="A485" s="62"/>
      <c r="B485" s="38"/>
      <c r="D485" s="38"/>
      <c r="E485" s="38"/>
      <c r="G485" s="38"/>
      <c r="H485" s="44"/>
    </row>
    <row r="486" spans="1:8" ht="15.75" customHeight="1" x14ac:dyDescent="0.3">
      <c r="A486" s="62"/>
      <c r="B486" s="38"/>
      <c r="D486" s="38"/>
      <c r="E486" s="38"/>
      <c r="G486" s="38"/>
      <c r="H486" s="44"/>
    </row>
    <row r="487" spans="1:8" ht="15.75" customHeight="1" x14ac:dyDescent="0.3">
      <c r="A487" s="62"/>
      <c r="B487" s="38"/>
      <c r="D487" s="38"/>
      <c r="E487" s="38"/>
      <c r="G487" s="38"/>
      <c r="H487" s="44"/>
    </row>
    <row r="488" spans="1:8" ht="15.75" customHeight="1" x14ac:dyDescent="0.3">
      <c r="A488" s="62"/>
      <c r="B488" s="38"/>
      <c r="D488" s="38"/>
      <c r="E488" s="38"/>
      <c r="G488" s="38"/>
      <c r="H488" s="44"/>
    </row>
    <row r="489" spans="1:8" ht="15.75" customHeight="1" x14ac:dyDescent="0.3">
      <c r="A489" s="62"/>
      <c r="B489" s="38"/>
      <c r="D489" s="38"/>
      <c r="E489" s="38"/>
      <c r="G489" s="38"/>
      <c r="H489" s="44"/>
    </row>
    <row r="490" spans="1:8" ht="15.75" customHeight="1" x14ac:dyDescent="0.3">
      <c r="A490" s="62"/>
      <c r="B490" s="38"/>
      <c r="D490" s="38"/>
      <c r="E490" s="38"/>
      <c r="G490" s="38"/>
      <c r="H490" s="44"/>
    </row>
    <row r="491" spans="1:8" ht="15.75" customHeight="1" x14ac:dyDescent="0.3">
      <c r="A491" s="62"/>
      <c r="B491" s="38"/>
      <c r="D491" s="38"/>
      <c r="E491" s="38"/>
      <c r="G491" s="38"/>
      <c r="H491" s="44"/>
    </row>
    <row r="492" spans="1:8" ht="15.75" customHeight="1" x14ac:dyDescent="0.3">
      <c r="A492" s="62"/>
      <c r="B492" s="38"/>
      <c r="D492" s="38"/>
      <c r="E492" s="38"/>
      <c r="G492" s="38"/>
      <c r="H492" s="44"/>
    </row>
    <row r="493" spans="1:8" ht="15.75" customHeight="1" x14ac:dyDescent="0.3">
      <c r="A493" s="62"/>
      <c r="B493" s="38"/>
      <c r="D493" s="38"/>
      <c r="E493" s="38"/>
      <c r="G493" s="38"/>
      <c r="H493" s="44"/>
    </row>
    <row r="494" spans="1:8" ht="15.75" customHeight="1" x14ac:dyDescent="0.3">
      <c r="A494" s="62"/>
      <c r="B494" s="38"/>
      <c r="D494" s="38"/>
      <c r="E494" s="38"/>
      <c r="G494" s="38"/>
      <c r="H494" s="44"/>
    </row>
    <row r="495" spans="1:8" ht="15.75" customHeight="1" x14ac:dyDescent="0.3">
      <c r="A495" s="62"/>
      <c r="B495" s="38"/>
      <c r="D495" s="38"/>
      <c r="E495" s="38"/>
      <c r="G495" s="38"/>
      <c r="H495" s="44"/>
    </row>
    <row r="496" spans="1:8" ht="15.75" customHeight="1" x14ac:dyDescent="0.3">
      <c r="A496" s="62"/>
      <c r="B496" s="38"/>
      <c r="D496" s="38"/>
      <c r="E496" s="38"/>
      <c r="G496" s="38"/>
      <c r="H496" s="44"/>
    </row>
    <row r="497" spans="1:8" ht="15.75" customHeight="1" x14ac:dyDescent="0.3">
      <c r="A497" s="62"/>
      <c r="B497" s="38"/>
      <c r="D497" s="38"/>
      <c r="E497" s="38"/>
      <c r="G497" s="38"/>
      <c r="H497" s="44"/>
    </row>
    <row r="498" spans="1:8" ht="15.75" customHeight="1" x14ac:dyDescent="0.3">
      <c r="A498" s="62"/>
      <c r="B498" s="38"/>
      <c r="D498" s="38"/>
      <c r="E498" s="38"/>
      <c r="G498" s="38"/>
      <c r="H498" s="44"/>
    </row>
    <row r="499" spans="1:8" ht="15.75" customHeight="1" x14ac:dyDescent="0.3">
      <c r="A499" s="62"/>
      <c r="B499" s="38"/>
      <c r="D499" s="38"/>
      <c r="E499" s="38"/>
      <c r="G499" s="38"/>
      <c r="H499" s="44"/>
    </row>
    <row r="500" spans="1:8" ht="15.75" customHeight="1" x14ac:dyDescent="0.3">
      <c r="A500" s="62"/>
      <c r="B500" s="38"/>
      <c r="D500" s="38"/>
      <c r="E500" s="38"/>
      <c r="G500" s="38"/>
      <c r="H500" s="44"/>
    </row>
    <row r="501" spans="1:8" ht="15.75" customHeight="1" x14ac:dyDescent="0.3">
      <c r="A501" s="62"/>
      <c r="B501" s="38"/>
      <c r="D501" s="38"/>
      <c r="E501" s="38"/>
      <c r="G501" s="38"/>
      <c r="H501" s="44"/>
    </row>
    <row r="502" spans="1:8" ht="15.75" customHeight="1" x14ac:dyDescent="0.3">
      <c r="A502" s="62"/>
      <c r="B502" s="38"/>
      <c r="D502" s="38"/>
      <c r="E502" s="38"/>
      <c r="G502" s="38"/>
      <c r="H502" s="44"/>
    </row>
    <row r="503" spans="1:8" ht="15.75" customHeight="1" x14ac:dyDescent="0.3">
      <c r="A503" s="62"/>
      <c r="B503" s="38"/>
      <c r="D503" s="38"/>
      <c r="E503" s="38"/>
      <c r="G503" s="38"/>
      <c r="H503" s="44"/>
    </row>
    <row r="504" spans="1:8" ht="15.75" customHeight="1" x14ac:dyDescent="0.3">
      <c r="A504" s="62"/>
      <c r="B504" s="38"/>
      <c r="D504" s="38"/>
      <c r="E504" s="38"/>
      <c r="G504" s="38"/>
      <c r="H504" s="44"/>
    </row>
    <row r="505" spans="1:8" ht="15.75" customHeight="1" x14ac:dyDescent="0.3">
      <c r="A505" s="62"/>
      <c r="B505" s="38"/>
      <c r="D505" s="38"/>
      <c r="E505" s="38"/>
      <c r="G505" s="38"/>
      <c r="H505" s="44"/>
    </row>
    <row r="506" spans="1:8" ht="15.75" customHeight="1" x14ac:dyDescent="0.3">
      <c r="A506" s="62"/>
      <c r="B506" s="38"/>
      <c r="D506" s="38"/>
      <c r="E506" s="38"/>
      <c r="G506" s="38"/>
      <c r="H506" s="44"/>
    </row>
    <row r="507" spans="1:8" ht="15.75" customHeight="1" x14ac:dyDescent="0.3">
      <c r="A507" s="62"/>
      <c r="B507" s="38"/>
      <c r="D507" s="38"/>
      <c r="E507" s="38"/>
      <c r="G507" s="38"/>
      <c r="H507" s="44"/>
    </row>
    <row r="508" spans="1:8" ht="15.75" customHeight="1" x14ac:dyDescent="0.3">
      <c r="A508" s="62"/>
      <c r="B508" s="38"/>
      <c r="D508" s="38"/>
      <c r="E508" s="38"/>
      <c r="G508" s="38"/>
      <c r="H508" s="44"/>
    </row>
    <row r="509" spans="1:8" ht="15.75" customHeight="1" x14ac:dyDescent="0.3">
      <c r="A509" s="62"/>
      <c r="B509" s="38"/>
      <c r="D509" s="38"/>
      <c r="E509" s="38"/>
      <c r="G509" s="38"/>
      <c r="H509" s="44"/>
    </row>
    <row r="510" spans="1:8" ht="15.75" customHeight="1" x14ac:dyDescent="0.3">
      <c r="A510" s="62"/>
      <c r="B510" s="38"/>
      <c r="D510" s="38"/>
      <c r="E510" s="38"/>
      <c r="G510" s="38"/>
      <c r="H510" s="44"/>
    </row>
    <row r="511" spans="1:8" ht="15.75" customHeight="1" x14ac:dyDescent="0.3">
      <c r="A511" s="62"/>
      <c r="B511" s="38"/>
      <c r="D511" s="38"/>
      <c r="E511" s="38"/>
      <c r="G511" s="38"/>
      <c r="H511" s="44"/>
    </row>
    <row r="512" spans="1:8" ht="15.75" customHeight="1" x14ac:dyDescent="0.3">
      <c r="A512" s="62"/>
      <c r="B512" s="38"/>
      <c r="D512" s="38"/>
      <c r="E512" s="38"/>
      <c r="G512" s="38"/>
      <c r="H512" s="44"/>
    </row>
    <row r="513" spans="1:8" ht="15.75" customHeight="1" x14ac:dyDescent="0.3">
      <c r="A513" s="62"/>
      <c r="B513" s="38"/>
      <c r="D513" s="38"/>
      <c r="E513" s="38"/>
      <c r="G513" s="38"/>
      <c r="H513" s="44"/>
    </row>
    <row r="514" spans="1:8" ht="15.75" customHeight="1" x14ac:dyDescent="0.3">
      <c r="A514" s="62"/>
      <c r="B514" s="38"/>
      <c r="D514" s="38"/>
      <c r="E514" s="38"/>
      <c r="G514" s="38"/>
      <c r="H514" s="44"/>
    </row>
    <row r="515" spans="1:8" ht="15.75" customHeight="1" x14ac:dyDescent="0.3">
      <c r="A515" s="62"/>
      <c r="B515" s="38"/>
      <c r="D515" s="38"/>
      <c r="E515" s="38"/>
      <c r="G515" s="38"/>
      <c r="H515" s="44"/>
    </row>
    <row r="516" spans="1:8" ht="15.75" customHeight="1" x14ac:dyDescent="0.3">
      <c r="A516" s="62"/>
      <c r="B516" s="38"/>
      <c r="D516" s="38"/>
      <c r="E516" s="38"/>
      <c r="G516" s="38"/>
      <c r="H516" s="44"/>
    </row>
    <row r="517" spans="1:8" ht="15.75" customHeight="1" x14ac:dyDescent="0.3">
      <c r="A517" s="62"/>
      <c r="B517" s="38"/>
      <c r="D517" s="38"/>
      <c r="E517" s="38"/>
      <c r="G517" s="38"/>
      <c r="H517" s="44"/>
    </row>
    <row r="518" spans="1:8" ht="15.75" customHeight="1" x14ac:dyDescent="0.3">
      <c r="A518" s="62"/>
      <c r="B518" s="38"/>
      <c r="D518" s="38"/>
      <c r="E518" s="38"/>
      <c r="G518" s="38"/>
      <c r="H518" s="44"/>
    </row>
    <row r="519" spans="1:8" ht="15.75" customHeight="1" x14ac:dyDescent="0.3">
      <c r="A519" s="62"/>
      <c r="B519" s="38"/>
      <c r="D519" s="38"/>
      <c r="E519" s="38"/>
      <c r="G519" s="38"/>
      <c r="H519" s="44"/>
    </row>
    <row r="520" spans="1:8" ht="15.75" customHeight="1" x14ac:dyDescent="0.3">
      <c r="A520" s="62"/>
      <c r="B520" s="38"/>
      <c r="D520" s="38"/>
      <c r="E520" s="38"/>
      <c r="G520" s="38"/>
      <c r="H520" s="44"/>
    </row>
    <row r="521" spans="1:8" ht="15.75" customHeight="1" x14ac:dyDescent="0.3">
      <c r="A521" s="62"/>
      <c r="B521" s="38"/>
      <c r="D521" s="38"/>
      <c r="E521" s="38"/>
      <c r="G521" s="38"/>
      <c r="H521" s="44"/>
    </row>
    <row r="522" spans="1:8" ht="15.75" customHeight="1" x14ac:dyDescent="0.3">
      <c r="A522" s="62"/>
      <c r="B522" s="38"/>
      <c r="D522" s="38"/>
      <c r="E522" s="38"/>
      <c r="G522" s="38"/>
      <c r="H522" s="44"/>
    </row>
    <row r="523" spans="1:8" ht="15.75" customHeight="1" x14ac:dyDescent="0.3">
      <c r="A523" s="62"/>
      <c r="B523" s="38"/>
      <c r="D523" s="38"/>
      <c r="E523" s="38"/>
      <c r="G523" s="38"/>
      <c r="H523" s="44"/>
    </row>
    <row r="524" spans="1:8" ht="15.75" customHeight="1" x14ac:dyDescent="0.3">
      <c r="A524" s="62"/>
      <c r="B524" s="38"/>
      <c r="D524" s="38"/>
      <c r="E524" s="38"/>
      <c r="G524" s="38"/>
      <c r="H524" s="44"/>
    </row>
    <row r="525" spans="1:8" ht="15.75" customHeight="1" x14ac:dyDescent="0.3">
      <c r="A525" s="62"/>
      <c r="B525" s="38"/>
      <c r="D525" s="38"/>
      <c r="E525" s="38"/>
      <c r="G525" s="38"/>
      <c r="H525" s="44"/>
    </row>
    <row r="526" spans="1:8" ht="15.75" customHeight="1" x14ac:dyDescent="0.3">
      <c r="A526" s="62"/>
      <c r="B526" s="38"/>
      <c r="D526" s="38"/>
      <c r="E526" s="38"/>
      <c r="G526" s="38"/>
      <c r="H526" s="44"/>
    </row>
    <row r="527" spans="1:8" ht="15.75" customHeight="1" x14ac:dyDescent="0.3">
      <c r="A527" s="62"/>
      <c r="B527" s="38"/>
      <c r="D527" s="38"/>
      <c r="E527" s="38"/>
      <c r="G527" s="38"/>
      <c r="H527" s="44"/>
    </row>
    <row r="528" spans="1:8" ht="15.75" customHeight="1" x14ac:dyDescent="0.3">
      <c r="A528" s="62"/>
      <c r="B528" s="38"/>
      <c r="D528" s="38"/>
      <c r="E528" s="38"/>
      <c r="G528" s="38"/>
      <c r="H528" s="44"/>
    </row>
    <row r="529" spans="1:8" ht="15.75" customHeight="1" x14ac:dyDescent="0.3">
      <c r="A529" s="62"/>
      <c r="B529" s="38"/>
      <c r="D529" s="38"/>
      <c r="E529" s="38"/>
      <c r="G529" s="38"/>
      <c r="H529" s="44"/>
    </row>
    <row r="530" spans="1:8" ht="15.75" customHeight="1" x14ac:dyDescent="0.3">
      <c r="A530" s="62"/>
      <c r="B530" s="38"/>
      <c r="D530" s="38"/>
      <c r="E530" s="38"/>
      <c r="G530" s="38"/>
      <c r="H530" s="44"/>
    </row>
    <row r="531" spans="1:8" ht="15.75" customHeight="1" x14ac:dyDescent="0.3">
      <c r="A531" s="62"/>
      <c r="B531" s="38"/>
      <c r="D531" s="38"/>
      <c r="E531" s="38"/>
      <c r="G531" s="38"/>
      <c r="H531" s="44"/>
    </row>
    <row r="532" spans="1:8" ht="15.75" customHeight="1" x14ac:dyDescent="0.3">
      <c r="A532" s="62"/>
      <c r="B532" s="38"/>
      <c r="D532" s="38"/>
      <c r="E532" s="38"/>
      <c r="G532" s="38"/>
      <c r="H532" s="44"/>
    </row>
    <row r="533" spans="1:8" ht="15.75" customHeight="1" x14ac:dyDescent="0.3">
      <c r="A533" s="62"/>
      <c r="B533" s="38"/>
      <c r="D533" s="38"/>
      <c r="E533" s="38"/>
      <c r="G533" s="38"/>
      <c r="H533" s="44"/>
    </row>
    <row r="534" spans="1:8" ht="15.75" customHeight="1" x14ac:dyDescent="0.3">
      <c r="A534" s="62"/>
      <c r="B534" s="38"/>
      <c r="D534" s="38"/>
      <c r="E534" s="38"/>
      <c r="G534" s="38"/>
      <c r="H534" s="44"/>
    </row>
    <row r="535" spans="1:8" ht="15.75" customHeight="1" x14ac:dyDescent="0.3">
      <c r="A535" s="62"/>
      <c r="B535" s="38"/>
      <c r="D535" s="38"/>
      <c r="E535" s="38"/>
      <c r="G535" s="38"/>
      <c r="H535" s="44"/>
    </row>
    <row r="536" spans="1:8" ht="15.75" customHeight="1" x14ac:dyDescent="0.3">
      <c r="A536" s="62"/>
      <c r="B536" s="38"/>
      <c r="D536" s="38"/>
      <c r="E536" s="38"/>
      <c r="G536" s="38"/>
      <c r="H536" s="44"/>
    </row>
    <row r="537" spans="1:8" ht="15.75" customHeight="1" x14ac:dyDescent="0.3">
      <c r="A537" s="62"/>
      <c r="B537" s="38"/>
      <c r="D537" s="38"/>
      <c r="E537" s="38"/>
      <c r="G537" s="38"/>
      <c r="H537" s="44"/>
    </row>
    <row r="538" spans="1:8" ht="15.75" customHeight="1" x14ac:dyDescent="0.3">
      <c r="A538" s="62"/>
      <c r="B538" s="38"/>
      <c r="D538" s="38"/>
      <c r="E538" s="38"/>
      <c r="G538" s="38"/>
      <c r="H538" s="44"/>
    </row>
    <row r="539" spans="1:8" ht="15.75" customHeight="1" x14ac:dyDescent="0.3">
      <c r="A539" s="62"/>
      <c r="B539" s="38"/>
      <c r="D539" s="38"/>
      <c r="E539" s="38"/>
      <c r="G539" s="38"/>
      <c r="H539" s="44"/>
    </row>
    <row r="540" spans="1:8" ht="15.75" customHeight="1" x14ac:dyDescent="0.3">
      <c r="A540" s="62"/>
      <c r="B540" s="38"/>
      <c r="D540" s="38"/>
      <c r="E540" s="38"/>
      <c r="G540" s="38"/>
      <c r="H540" s="44"/>
    </row>
    <row r="541" spans="1:8" ht="15.75" customHeight="1" x14ac:dyDescent="0.3">
      <c r="A541" s="62"/>
      <c r="B541" s="38"/>
      <c r="D541" s="38"/>
      <c r="E541" s="38"/>
      <c r="G541" s="38"/>
      <c r="H541" s="44"/>
    </row>
    <row r="542" spans="1:8" ht="15.75" customHeight="1" x14ac:dyDescent="0.3">
      <c r="A542" s="62"/>
      <c r="B542" s="38"/>
      <c r="D542" s="38"/>
      <c r="E542" s="38"/>
      <c r="G542" s="38"/>
      <c r="H542" s="44"/>
    </row>
    <row r="543" spans="1:8" ht="15.75" customHeight="1" x14ac:dyDescent="0.3">
      <c r="A543" s="62"/>
      <c r="B543" s="38"/>
      <c r="D543" s="38"/>
      <c r="E543" s="38"/>
      <c r="G543" s="38"/>
      <c r="H543" s="44"/>
    </row>
    <row r="544" spans="1:8" ht="15.75" customHeight="1" x14ac:dyDescent="0.3">
      <c r="A544" s="62"/>
      <c r="B544" s="38"/>
      <c r="D544" s="38"/>
      <c r="E544" s="38"/>
      <c r="G544" s="38"/>
      <c r="H544" s="44"/>
    </row>
    <row r="545" spans="1:8" ht="15.75" customHeight="1" x14ac:dyDescent="0.3">
      <c r="A545" s="62"/>
      <c r="B545" s="38"/>
      <c r="D545" s="38"/>
      <c r="E545" s="38"/>
      <c r="G545" s="38"/>
      <c r="H545" s="44"/>
    </row>
    <row r="546" spans="1:8" ht="15.75" customHeight="1" x14ac:dyDescent="0.3">
      <c r="A546" s="62"/>
      <c r="B546" s="38"/>
      <c r="D546" s="38"/>
      <c r="E546" s="38"/>
      <c r="G546" s="38"/>
      <c r="H546" s="44"/>
    </row>
    <row r="547" spans="1:8" ht="15.75" customHeight="1" x14ac:dyDescent="0.3">
      <c r="A547" s="62"/>
      <c r="B547" s="38"/>
      <c r="D547" s="38"/>
      <c r="E547" s="38"/>
      <c r="G547" s="38"/>
      <c r="H547" s="44"/>
    </row>
    <row r="548" spans="1:8" ht="15.75" customHeight="1" x14ac:dyDescent="0.3">
      <c r="A548" s="62"/>
      <c r="B548" s="38"/>
      <c r="D548" s="38"/>
      <c r="E548" s="38"/>
      <c r="G548" s="38"/>
      <c r="H548" s="44"/>
    </row>
    <row r="549" spans="1:8" ht="15.75" customHeight="1" x14ac:dyDescent="0.3">
      <c r="A549" s="62"/>
      <c r="B549" s="38"/>
      <c r="D549" s="38"/>
      <c r="E549" s="38"/>
      <c r="G549" s="38"/>
      <c r="H549" s="44"/>
    </row>
    <row r="550" spans="1:8" ht="15.75" customHeight="1" x14ac:dyDescent="0.3">
      <c r="A550" s="62"/>
      <c r="B550" s="38"/>
      <c r="D550" s="38"/>
      <c r="E550" s="38"/>
      <c r="G550" s="38"/>
      <c r="H550" s="44"/>
    </row>
    <row r="551" spans="1:8" ht="15.75" customHeight="1" x14ac:dyDescent="0.3">
      <c r="A551" s="62"/>
      <c r="B551" s="38"/>
      <c r="D551" s="38"/>
      <c r="E551" s="38"/>
      <c r="G551" s="38"/>
      <c r="H551" s="44"/>
    </row>
    <row r="552" spans="1:8" ht="15.75" customHeight="1" x14ac:dyDescent="0.3">
      <c r="A552" s="62"/>
      <c r="B552" s="38"/>
      <c r="D552" s="38"/>
      <c r="E552" s="38"/>
      <c r="G552" s="38"/>
      <c r="H552" s="44"/>
    </row>
    <row r="553" spans="1:8" ht="15.75" customHeight="1" x14ac:dyDescent="0.3">
      <c r="A553" s="62"/>
      <c r="B553" s="38"/>
      <c r="D553" s="38"/>
      <c r="E553" s="38"/>
      <c r="G553" s="38"/>
      <c r="H553" s="44"/>
    </row>
    <row r="554" spans="1:8" ht="15.75" customHeight="1" x14ac:dyDescent="0.3">
      <c r="A554" s="62"/>
      <c r="B554" s="38"/>
      <c r="D554" s="38"/>
      <c r="E554" s="38"/>
      <c r="G554" s="38"/>
      <c r="H554" s="44"/>
    </row>
    <row r="555" spans="1:8" ht="15.75" customHeight="1" x14ac:dyDescent="0.3">
      <c r="A555" s="62"/>
      <c r="B555" s="38"/>
      <c r="D555" s="38"/>
      <c r="E555" s="38"/>
      <c r="G555" s="38"/>
      <c r="H555" s="44"/>
    </row>
    <row r="556" spans="1:8" ht="15.75" customHeight="1" x14ac:dyDescent="0.3">
      <c r="A556" s="62"/>
      <c r="B556" s="38"/>
      <c r="D556" s="38"/>
      <c r="E556" s="38"/>
      <c r="G556" s="38"/>
      <c r="H556" s="44"/>
    </row>
    <row r="557" spans="1:8" ht="15.75" customHeight="1" x14ac:dyDescent="0.3">
      <c r="A557" s="62"/>
      <c r="B557" s="38"/>
      <c r="D557" s="38"/>
      <c r="E557" s="38"/>
      <c r="G557" s="38"/>
      <c r="H557" s="44"/>
    </row>
    <row r="558" spans="1:8" ht="15.75" customHeight="1" x14ac:dyDescent="0.3">
      <c r="A558" s="62"/>
      <c r="B558" s="38"/>
      <c r="D558" s="38"/>
      <c r="E558" s="38"/>
      <c r="G558" s="38"/>
      <c r="H558" s="44"/>
    </row>
    <row r="559" spans="1:8" ht="15.75" customHeight="1" x14ac:dyDescent="0.3">
      <c r="A559" s="62"/>
      <c r="B559" s="38"/>
      <c r="D559" s="38"/>
      <c r="E559" s="38"/>
      <c r="G559" s="38"/>
      <c r="H559" s="44"/>
    </row>
    <row r="560" spans="1:8" ht="15.75" customHeight="1" x14ac:dyDescent="0.3">
      <c r="A560" s="62"/>
      <c r="B560" s="38"/>
      <c r="D560" s="38"/>
      <c r="E560" s="38"/>
      <c r="G560" s="38"/>
      <c r="H560" s="44"/>
    </row>
    <row r="561" spans="1:8" ht="15.75" customHeight="1" x14ac:dyDescent="0.3">
      <c r="A561" s="62"/>
      <c r="B561" s="38"/>
      <c r="D561" s="38"/>
      <c r="E561" s="38"/>
      <c r="G561" s="38"/>
      <c r="H561" s="44"/>
    </row>
    <row r="562" spans="1:8" ht="15.75" customHeight="1" x14ac:dyDescent="0.3">
      <c r="A562" s="62"/>
      <c r="B562" s="38"/>
      <c r="D562" s="38"/>
      <c r="E562" s="38"/>
      <c r="G562" s="38"/>
      <c r="H562" s="44"/>
    </row>
    <row r="563" spans="1:8" ht="15.75" customHeight="1" x14ac:dyDescent="0.3">
      <c r="A563" s="62"/>
      <c r="B563" s="38"/>
      <c r="D563" s="38"/>
      <c r="E563" s="38"/>
      <c r="G563" s="38"/>
      <c r="H563" s="44"/>
    </row>
    <row r="564" spans="1:8" ht="15.75" customHeight="1" x14ac:dyDescent="0.3">
      <c r="A564" s="62"/>
      <c r="B564" s="38"/>
      <c r="D564" s="38"/>
      <c r="E564" s="38"/>
      <c r="G564" s="38"/>
      <c r="H564" s="44"/>
    </row>
    <row r="565" spans="1:8" ht="15.75" customHeight="1" x14ac:dyDescent="0.3">
      <c r="A565" s="62"/>
      <c r="B565" s="38"/>
      <c r="D565" s="38"/>
      <c r="E565" s="38"/>
      <c r="G565" s="38"/>
      <c r="H565" s="44"/>
    </row>
    <row r="566" spans="1:8" ht="15.75" customHeight="1" x14ac:dyDescent="0.3">
      <c r="A566" s="62"/>
      <c r="B566" s="38"/>
      <c r="D566" s="38"/>
      <c r="E566" s="38"/>
      <c r="G566" s="38"/>
      <c r="H566" s="44"/>
    </row>
    <row r="567" spans="1:8" ht="15.75" customHeight="1" x14ac:dyDescent="0.3">
      <c r="A567" s="62"/>
      <c r="B567" s="38"/>
      <c r="D567" s="38"/>
      <c r="E567" s="38"/>
      <c r="G567" s="38"/>
      <c r="H567" s="44"/>
    </row>
    <row r="568" spans="1:8" ht="15.75" customHeight="1" x14ac:dyDescent="0.3">
      <c r="A568" s="62"/>
      <c r="B568" s="38"/>
      <c r="D568" s="38"/>
      <c r="E568" s="38"/>
      <c r="G568" s="38"/>
      <c r="H568" s="44"/>
    </row>
    <row r="569" spans="1:8" ht="15.75" customHeight="1" x14ac:dyDescent="0.3">
      <c r="A569" s="62"/>
      <c r="B569" s="38"/>
      <c r="D569" s="38"/>
      <c r="E569" s="38"/>
      <c r="G569" s="38"/>
      <c r="H569" s="44"/>
    </row>
    <row r="570" spans="1:8" ht="15.75" customHeight="1" x14ac:dyDescent="0.3">
      <c r="A570" s="62"/>
      <c r="B570" s="38"/>
      <c r="D570" s="38"/>
      <c r="E570" s="38"/>
      <c r="G570" s="38"/>
      <c r="H570" s="44"/>
    </row>
    <row r="571" spans="1:8" ht="15.75" customHeight="1" x14ac:dyDescent="0.3">
      <c r="A571" s="62"/>
      <c r="B571" s="38"/>
      <c r="D571" s="38"/>
      <c r="E571" s="38"/>
      <c r="G571" s="38"/>
      <c r="H571" s="44"/>
    </row>
    <row r="572" spans="1:8" ht="15.75" customHeight="1" x14ac:dyDescent="0.3">
      <c r="A572" s="62"/>
      <c r="B572" s="38"/>
      <c r="D572" s="38"/>
      <c r="E572" s="38"/>
      <c r="G572" s="38"/>
      <c r="H572" s="44"/>
    </row>
    <row r="573" spans="1:8" ht="15.75" customHeight="1" x14ac:dyDescent="0.3">
      <c r="A573" s="62"/>
      <c r="B573" s="38"/>
      <c r="D573" s="38"/>
      <c r="E573" s="38"/>
      <c r="G573" s="38"/>
      <c r="H573" s="44"/>
    </row>
    <row r="574" spans="1:8" ht="15.75" customHeight="1" x14ac:dyDescent="0.3">
      <c r="A574" s="62"/>
      <c r="B574" s="38"/>
      <c r="D574" s="38"/>
      <c r="E574" s="38"/>
      <c r="G574" s="38"/>
      <c r="H574" s="44"/>
    </row>
    <row r="575" spans="1:8" ht="15.75" customHeight="1" x14ac:dyDescent="0.3">
      <c r="A575" s="62"/>
      <c r="B575" s="38"/>
      <c r="D575" s="38"/>
      <c r="E575" s="38"/>
      <c r="G575" s="38"/>
      <c r="H575" s="44"/>
    </row>
    <row r="576" spans="1:8" ht="15.75" customHeight="1" x14ac:dyDescent="0.3">
      <c r="A576" s="62"/>
      <c r="B576" s="38"/>
      <c r="D576" s="38"/>
      <c r="E576" s="38"/>
      <c r="G576" s="38"/>
      <c r="H576" s="44"/>
    </row>
    <row r="577" spans="1:8" ht="15.75" customHeight="1" x14ac:dyDescent="0.3">
      <c r="A577" s="62"/>
      <c r="B577" s="38"/>
      <c r="D577" s="38"/>
      <c r="E577" s="38"/>
      <c r="G577" s="38"/>
      <c r="H577" s="44"/>
    </row>
    <row r="578" spans="1:8" ht="15.75" customHeight="1" x14ac:dyDescent="0.3">
      <c r="A578" s="62"/>
      <c r="B578" s="38"/>
      <c r="D578" s="38"/>
      <c r="E578" s="38"/>
      <c r="G578" s="38"/>
      <c r="H578" s="44"/>
    </row>
    <row r="579" spans="1:8" ht="15.75" customHeight="1" x14ac:dyDescent="0.3">
      <c r="A579" s="62"/>
      <c r="B579" s="38"/>
      <c r="D579" s="38"/>
      <c r="E579" s="38"/>
      <c r="G579" s="38"/>
      <c r="H579" s="44"/>
    </row>
    <row r="580" spans="1:8" ht="15.75" customHeight="1" x14ac:dyDescent="0.3">
      <c r="A580" s="62"/>
      <c r="B580" s="38"/>
      <c r="D580" s="38"/>
      <c r="E580" s="38"/>
      <c r="G580" s="38"/>
      <c r="H580" s="44"/>
    </row>
    <row r="581" spans="1:8" ht="15.75" customHeight="1" x14ac:dyDescent="0.3">
      <c r="A581" s="62"/>
      <c r="B581" s="38"/>
      <c r="D581" s="38"/>
      <c r="E581" s="38"/>
      <c r="G581" s="38"/>
      <c r="H581" s="44"/>
    </row>
    <row r="582" spans="1:8" ht="15.75" customHeight="1" x14ac:dyDescent="0.3">
      <c r="A582" s="62"/>
      <c r="B582" s="38"/>
      <c r="D582" s="38"/>
      <c r="E582" s="38"/>
      <c r="G582" s="38"/>
      <c r="H582" s="44"/>
    </row>
    <row r="583" spans="1:8" ht="15.75" customHeight="1" x14ac:dyDescent="0.3">
      <c r="A583" s="62"/>
      <c r="B583" s="38"/>
      <c r="D583" s="38"/>
      <c r="E583" s="38"/>
      <c r="G583" s="38"/>
      <c r="H583" s="44"/>
    </row>
    <row r="584" spans="1:8" ht="15.75" customHeight="1" x14ac:dyDescent="0.3">
      <c r="A584" s="62"/>
      <c r="B584" s="38"/>
      <c r="D584" s="38"/>
      <c r="E584" s="38"/>
      <c r="G584" s="38"/>
      <c r="H584" s="44"/>
    </row>
    <row r="585" spans="1:8" ht="15.75" customHeight="1" x14ac:dyDescent="0.3">
      <c r="A585" s="62"/>
      <c r="B585" s="38"/>
      <c r="D585" s="38"/>
      <c r="E585" s="38"/>
      <c r="G585" s="38"/>
      <c r="H585" s="44"/>
    </row>
    <row r="586" spans="1:8" ht="15.75" customHeight="1" x14ac:dyDescent="0.3">
      <c r="A586" s="62"/>
      <c r="B586" s="38"/>
      <c r="D586" s="38"/>
      <c r="E586" s="38"/>
      <c r="G586" s="38"/>
      <c r="H586" s="44"/>
    </row>
    <row r="587" spans="1:8" ht="15.75" customHeight="1" x14ac:dyDescent="0.3">
      <c r="A587" s="62"/>
      <c r="B587" s="38"/>
      <c r="D587" s="38"/>
      <c r="E587" s="38"/>
      <c r="G587" s="38"/>
      <c r="H587" s="44"/>
    </row>
    <row r="588" spans="1:8" ht="15.75" customHeight="1" x14ac:dyDescent="0.3">
      <c r="A588" s="62"/>
      <c r="B588" s="38"/>
      <c r="D588" s="38"/>
      <c r="E588" s="38"/>
      <c r="G588" s="38"/>
      <c r="H588" s="44"/>
    </row>
    <row r="589" spans="1:8" ht="15.75" customHeight="1" x14ac:dyDescent="0.3">
      <c r="A589" s="62"/>
      <c r="B589" s="38"/>
      <c r="D589" s="38"/>
      <c r="E589" s="38"/>
      <c r="G589" s="38"/>
      <c r="H589" s="44"/>
    </row>
    <row r="590" spans="1:8" ht="15.75" customHeight="1" x14ac:dyDescent="0.3">
      <c r="A590" s="62"/>
      <c r="B590" s="38"/>
      <c r="D590" s="38"/>
      <c r="E590" s="38"/>
      <c r="G590" s="38"/>
      <c r="H590" s="44"/>
    </row>
    <row r="591" spans="1:8" ht="15.75" customHeight="1" x14ac:dyDescent="0.3">
      <c r="A591" s="62"/>
      <c r="B591" s="38"/>
      <c r="D591" s="38"/>
      <c r="E591" s="38"/>
      <c r="G591" s="38"/>
      <c r="H591" s="44"/>
    </row>
    <row r="592" spans="1:8" ht="15.75" customHeight="1" x14ac:dyDescent="0.3">
      <c r="A592" s="62"/>
      <c r="B592" s="38"/>
      <c r="D592" s="38"/>
      <c r="E592" s="38"/>
      <c r="G592" s="38"/>
      <c r="H592" s="44"/>
    </row>
    <row r="593" spans="1:8" ht="15.75" customHeight="1" x14ac:dyDescent="0.3">
      <c r="A593" s="62"/>
      <c r="B593" s="38"/>
      <c r="D593" s="38"/>
      <c r="E593" s="38"/>
      <c r="G593" s="38"/>
      <c r="H593" s="44"/>
    </row>
    <row r="594" spans="1:8" ht="15.75" customHeight="1" x14ac:dyDescent="0.3">
      <c r="A594" s="62"/>
      <c r="B594" s="38"/>
      <c r="D594" s="38"/>
      <c r="E594" s="38"/>
      <c r="G594" s="38"/>
      <c r="H594" s="44"/>
    </row>
    <row r="595" spans="1:8" ht="15.75" customHeight="1" x14ac:dyDescent="0.3">
      <c r="A595" s="62"/>
      <c r="B595" s="38"/>
      <c r="D595" s="38"/>
      <c r="E595" s="38"/>
      <c r="G595" s="38"/>
      <c r="H595" s="44"/>
    </row>
    <row r="596" spans="1:8" ht="15.75" customHeight="1" x14ac:dyDescent="0.3">
      <c r="A596" s="62"/>
      <c r="B596" s="38"/>
      <c r="D596" s="38"/>
      <c r="E596" s="38"/>
      <c r="G596" s="38"/>
      <c r="H596" s="44"/>
    </row>
    <row r="597" spans="1:8" ht="15.75" customHeight="1" x14ac:dyDescent="0.3">
      <c r="A597" s="62"/>
      <c r="B597" s="38"/>
      <c r="D597" s="38"/>
      <c r="E597" s="38"/>
      <c r="G597" s="38"/>
      <c r="H597" s="44"/>
    </row>
    <row r="598" spans="1:8" ht="15.75" customHeight="1" x14ac:dyDescent="0.3">
      <c r="A598" s="62"/>
      <c r="B598" s="38"/>
      <c r="D598" s="38"/>
      <c r="E598" s="38"/>
      <c r="G598" s="38"/>
      <c r="H598" s="44"/>
    </row>
    <row r="599" spans="1:8" ht="15.75" customHeight="1" x14ac:dyDescent="0.3">
      <c r="A599" s="62"/>
      <c r="B599" s="38"/>
      <c r="D599" s="38"/>
      <c r="E599" s="38"/>
      <c r="G599" s="38"/>
      <c r="H599" s="44"/>
    </row>
    <row r="600" spans="1:8" ht="15.75" customHeight="1" x14ac:dyDescent="0.3">
      <c r="A600" s="62"/>
      <c r="B600" s="38"/>
      <c r="D600" s="38"/>
      <c r="E600" s="38"/>
      <c r="G600" s="38"/>
      <c r="H600" s="44"/>
    </row>
    <row r="601" spans="1:8" ht="15.75" customHeight="1" x14ac:dyDescent="0.3">
      <c r="A601" s="62"/>
      <c r="B601" s="38"/>
      <c r="D601" s="38"/>
      <c r="E601" s="38"/>
      <c r="G601" s="38"/>
      <c r="H601" s="44"/>
    </row>
    <row r="602" spans="1:8" ht="15.75" customHeight="1" x14ac:dyDescent="0.3">
      <c r="A602" s="62"/>
      <c r="B602" s="38"/>
      <c r="D602" s="38"/>
      <c r="E602" s="38"/>
      <c r="G602" s="38"/>
      <c r="H602" s="44"/>
    </row>
    <row r="603" spans="1:8" ht="15.75" customHeight="1" x14ac:dyDescent="0.3">
      <c r="A603" s="62"/>
      <c r="B603" s="38"/>
      <c r="D603" s="38"/>
      <c r="E603" s="38"/>
      <c r="G603" s="38"/>
      <c r="H603" s="44"/>
    </row>
    <row r="604" spans="1:8" ht="15.75" customHeight="1" x14ac:dyDescent="0.3">
      <c r="A604" s="62"/>
      <c r="B604" s="38"/>
      <c r="D604" s="38"/>
      <c r="E604" s="38"/>
      <c r="G604" s="38"/>
      <c r="H604" s="44"/>
    </row>
    <row r="605" spans="1:8" ht="15.75" customHeight="1" x14ac:dyDescent="0.3">
      <c r="A605" s="62"/>
      <c r="B605" s="38"/>
      <c r="D605" s="38"/>
      <c r="E605" s="38"/>
      <c r="G605" s="38"/>
      <c r="H605" s="44"/>
    </row>
    <row r="606" spans="1:8" ht="15.75" customHeight="1" x14ac:dyDescent="0.3">
      <c r="A606" s="62"/>
      <c r="B606" s="38"/>
      <c r="D606" s="38"/>
      <c r="E606" s="38"/>
      <c r="G606" s="38"/>
      <c r="H606" s="44"/>
    </row>
    <row r="607" spans="1:8" ht="15.75" customHeight="1" x14ac:dyDescent="0.3">
      <c r="A607" s="62"/>
      <c r="B607" s="38"/>
      <c r="D607" s="38"/>
      <c r="E607" s="38"/>
      <c r="G607" s="38"/>
      <c r="H607" s="44"/>
    </row>
    <row r="608" spans="1:8" ht="15.75" customHeight="1" x14ac:dyDescent="0.3">
      <c r="A608" s="62"/>
      <c r="B608" s="38"/>
      <c r="D608" s="38"/>
      <c r="E608" s="38"/>
      <c r="G608" s="38"/>
      <c r="H608" s="44"/>
    </row>
    <row r="609" spans="1:8" ht="15.75" customHeight="1" x14ac:dyDescent="0.3">
      <c r="A609" s="62"/>
      <c r="B609" s="38"/>
      <c r="D609" s="38"/>
      <c r="E609" s="38"/>
      <c r="G609" s="38"/>
      <c r="H609" s="44"/>
    </row>
    <row r="610" spans="1:8" ht="15.75" customHeight="1" x14ac:dyDescent="0.3">
      <c r="A610" s="62"/>
      <c r="B610" s="38"/>
      <c r="D610" s="38"/>
      <c r="E610" s="38"/>
      <c r="G610" s="38"/>
      <c r="H610" s="44"/>
    </row>
    <row r="611" spans="1:8" ht="15.75" customHeight="1" x14ac:dyDescent="0.3">
      <c r="A611" s="62"/>
      <c r="B611" s="38"/>
      <c r="D611" s="38"/>
      <c r="E611" s="38"/>
      <c r="G611" s="38"/>
      <c r="H611" s="44"/>
    </row>
    <row r="612" spans="1:8" ht="15.75" customHeight="1" x14ac:dyDescent="0.3">
      <c r="A612" s="62"/>
      <c r="B612" s="38"/>
      <c r="D612" s="38"/>
      <c r="E612" s="38"/>
      <c r="G612" s="38"/>
      <c r="H612" s="44"/>
    </row>
    <row r="613" spans="1:8" ht="15.75" customHeight="1" x14ac:dyDescent="0.3">
      <c r="A613" s="62"/>
      <c r="B613" s="38"/>
      <c r="D613" s="38"/>
      <c r="E613" s="38"/>
      <c r="G613" s="38"/>
      <c r="H613" s="44"/>
    </row>
    <row r="614" spans="1:8" ht="15.75" customHeight="1" x14ac:dyDescent="0.3">
      <c r="A614" s="62"/>
      <c r="B614" s="38"/>
      <c r="D614" s="38"/>
      <c r="E614" s="38"/>
      <c r="G614" s="38"/>
      <c r="H614" s="44"/>
    </row>
    <row r="615" spans="1:8" ht="15.75" customHeight="1" x14ac:dyDescent="0.3">
      <c r="A615" s="62"/>
      <c r="B615" s="38"/>
      <c r="D615" s="38"/>
      <c r="E615" s="38"/>
      <c r="G615" s="38"/>
      <c r="H615" s="44"/>
    </row>
    <row r="616" spans="1:8" ht="15.75" customHeight="1" x14ac:dyDescent="0.3">
      <c r="A616" s="62"/>
      <c r="B616" s="38"/>
      <c r="D616" s="38"/>
      <c r="E616" s="38"/>
      <c r="G616" s="38"/>
      <c r="H616" s="44"/>
    </row>
    <row r="617" spans="1:8" ht="15.75" customHeight="1" x14ac:dyDescent="0.3">
      <c r="A617" s="62"/>
      <c r="B617" s="38"/>
      <c r="D617" s="38"/>
      <c r="E617" s="38"/>
      <c r="G617" s="38"/>
      <c r="H617" s="44"/>
    </row>
    <row r="618" spans="1:8" ht="15.75" customHeight="1" x14ac:dyDescent="0.3">
      <c r="A618" s="62"/>
      <c r="B618" s="38"/>
      <c r="D618" s="38"/>
      <c r="E618" s="38"/>
      <c r="G618" s="38"/>
      <c r="H618" s="44"/>
    </row>
    <row r="619" spans="1:8" ht="15.75" customHeight="1" x14ac:dyDescent="0.3">
      <c r="A619" s="62"/>
      <c r="B619" s="38"/>
      <c r="D619" s="38"/>
      <c r="E619" s="38"/>
      <c r="G619" s="38"/>
      <c r="H619" s="44"/>
    </row>
    <row r="620" spans="1:8" ht="15.75" customHeight="1" x14ac:dyDescent="0.3">
      <c r="A620" s="62"/>
      <c r="B620" s="38"/>
      <c r="D620" s="38"/>
      <c r="E620" s="38"/>
      <c r="G620" s="38"/>
      <c r="H620" s="44"/>
    </row>
    <row r="621" spans="1:8" ht="15.75" customHeight="1" x14ac:dyDescent="0.3">
      <c r="A621" s="62"/>
      <c r="B621" s="38"/>
      <c r="D621" s="38"/>
      <c r="E621" s="38"/>
      <c r="G621" s="38"/>
      <c r="H621" s="44"/>
    </row>
    <row r="622" spans="1:8" ht="15.75" customHeight="1" x14ac:dyDescent="0.3">
      <c r="A622" s="62"/>
      <c r="B622" s="38"/>
      <c r="D622" s="38"/>
      <c r="E622" s="38"/>
      <c r="G622" s="38"/>
      <c r="H622" s="44"/>
    </row>
    <row r="623" spans="1:8" ht="15.75" customHeight="1" x14ac:dyDescent="0.3">
      <c r="A623" s="62"/>
      <c r="B623" s="38"/>
      <c r="D623" s="38"/>
      <c r="E623" s="38"/>
      <c r="G623" s="38"/>
      <c r="H623" s="44"/>
    </row>
    <row r="624" spans="1:8" ht="15.75" customHeight="1" x14ac:dyDescent="0.3">
      <c r="A624" s="62"/>
      <c r="B624" s="38"/>
      <c r="D624" s="38"/>
      <c r="E624" s="38"/>
      <c r="G624" s="38"/>
      <c r="H624" s="44"/>
    </row>
    <row r="625" spans="1:8" ht="15.75" customHeight="1" x14ac:dyDescent="0.3">
      <c r="A625" s="62"/>
      <c r="B625" s="38"/>
      <c r="D625" s="38"/>
      <c r="E625" s="38"/>
      <c r="G625" s="38"/>
      <c r="H625" s="44"/>
    </row>
    <row r="626" spans="1:8" ht="15.75" customHeight="1" x14ac:dyDescent="0.3">
      <c r="A626" s="62"/>
      <c r="B626" s="38"/>
      <c r="D626" s="38"/>
      <c r="E626" s="38"/>
      <c r="G626" s="38"/>
      <c r="H626" s="44"/>
    </row>
    <row r="627" spans="1:8" ht="15.75" customHeight="1" x14ac:dyDescent="0.3">
      <c r="A627" s="62"/>
      <c r="B627" s="38"/>
      <c r="D627" s="38"/>
      <c r="E627" s="38"/>
      <c r="G627" s="38"/>
      <c r="H627" s="44"/>
    </row>
    <row r="628" spans="1:8" ht="15.75" customHeight="1" x14ac:dyDescent="0.3">
      <c r="A628" s="62"/>
      <c r="B628" s="38"/>
      <c r="D628" s="38"/>
      <c r="E628" s="38"/>
      <c r="G628" s="38"/>
      <c r="H628" s="44"/>
    </row>
    <row r="629" spans="1:8" ht="15.75" customHeight="1" x14ac:dyDescent="0.3">
      <c r="A629" s="62"/>
      <c r="B629" s="38"/>
      <c r="D629" s="38"/>
      <c r="E629" s="38"/>
      <c r="G629" s="38"/>
      <c r="H629" s="44"/>
    </row>
    <row r="630" spans="1:8" ht="15.75" customHeight="1" x14ac:dyDescent="0.3">
      <c r="A630" s="62"/>
      <c r="B630" s="38"/>
      <c r="D630" s="38"/>
      <c r="E630" s="38"/>
      <c r="G630" s="38"/>
      <c r="H630" s="44"/>
    </row>
    <row r="631" spans="1:8" ht="15.75" customHeight="1" x14ac:dyDescent="0.3">
      <c r="A631" s="62"/>
      <c r="B631" s="38"/>
      <c r="D631" s="38"/>
      <c r="E631" s="38"/>
      <c r="G631" s="38"/>
      <c r="H631" s="44"/>
    </row>
    <row r="632" spans="1:8" ht="15.75" customHeight="1" x14ac:dyDescent="0.3">
      <c r="A632" s="62"/>
      <c r="B632" s="38"/>
      <c r="D632" s="38"/>
      <c r="E632" s="38"/>
      <c r="G632" s="38"/>
      <c r="H632" s="44"/>
    </row>
    <row r="633" spans="1:8" ht="15.75" customHeight="1" x14ac:dyDescent="0.3">
      <c r="A633" s="62"/>
      <c r="B633" s="38"/>
      <c r="D633" s="38"/>
      <c r="E633" s="38"/>
      <c r="G633" s="38"/>
      <c r="H633" s="44"/>
    </row>
    <row r="634" spans="1:8" ht="15.75" customHeight="1" x14ac:dyDescent="0.3">
      <c r="A634" s="62"/>
      <c r="B634" s="38"/>
      <c r="D634" s="38"/>
      <c r="E634" s="38"/>
      <c r="G634" s="38"/>
      <c r="H634" s="44"/>
    </row>
    <row r="635" spans="1:8" ht="15.75" customHeight="1" x14ac:dyDescent="0.3">
      <c r="A635" s="62"/>
      <c r="B635" s="38"/>
      <c r="D635" s="38"/>
      <c r="E635" s="38"/>
      <c r="G635" s="38"/>
      <c r="H635" s="44"/>
    </row>
    <row r="636" spans="1:8" ht="15.75" customHeight="1" x14ac:dyDescent="0.3">
      <c r="A636" s="62"/>
      <c r="B636" s="38"/>
      <c r="D636" s="38"/>
      <c r="E636" s="38"/>
      <c r="G636" s="38"/>
      <c r="H636" s="44"/>
    </row>
    <row r="637" spans="1:8" ht="15.75" customHeight="1" x14ac:dyDescent="0.3">
      <c r="A637" s="62"/>
      <c r="B637" s="38"/>
      <c r="D637" s="38"/>
      <c r="E637" s="38"/>
      <c r="G637" s="38"/>
      <c r="H637" s="44"/>
    </row>
    <row r="638" spans="1:8" ht="15.75" customHeight="1" x14ac:dyDescent="0.3">
      <c r="A638" s="62"/>
      <c r="B638" s="38"/>
      <c r="D638" s="38"/>
      <c r="E638" s="38"/>
      <c r="G638" s="38"/>
      <c r="H638" s="44"/>
    </row>
    <row r="639" spans="1:8" ht="15.75" customHeight="1" x14ac:dyDescent="0.3">
      <c r="A639" s="62"/>
      <c r="B639" s="38"/>
      <c r="D639" s="38"/>
      <c r="E639" s="38"/>
      <c r="G639" s="38"/>
      <c r="H639" s="44"/>
    </row>
    <row r="640" spans="1:8" ht="15.75" customHeight="1" x14ac:dyDescent="0.3">
      <c r="A640" s="62"/>
      <c r="B640" s="38"/>
      <c r="D640" s="38"/>
      <c r="E640" s="38"/>
      <c r="G640" s="38"/>
      <c r="H640" s="44"/>
    </row>
    <row r="641" spans="1:8" ht="15.75" customHeight="1" x14ac:dyDescent="0.3">
      <c r="A641" s="62"/>
      <c r="B641" s="38"/>
      <c r="D641" s="38"/>
      <c r="E641" s="38"/>
      <c r="G641" s="38"/>
      <c r="H641" s="44"/>
    </row>
    <row r="642" spans="1:8" ht="15.75" customHeight="1" x14ac:dyDescent="0.3">
      <c r="A642" s="62"/>
      <c r="B642" s="38"/>
      <c r="D642" s="38"/>
      <c r="E642" s="38"/>
      <c r="G642" s="38"/>
      <c r="H642" s="44"/>
    </row>
    <row r="643" spans="1:8" ht="15.75" customHeight="1" x14ac:dyDescent="0.3">
      <c r="A643" s="62"/>
      <c r="B643" s="38"/>
      <c r="D643" s="38"/>
      <c r="E643" s="38"/>
      <c r="G643" s="38"/>
      <c r="H643" s="44"/>
    </row>
    <row r="644" spans="1:8" ht="15.75" customHeight="1" x14ac:dyDescent="0.3">
      <c r="A644" s="62"/>
      <c r="B644" s="38"/>
      <c r="D644" s="38"/>
      <c r="E644" s="38"/>
      <c r="G644" s="38"/>
      <c r="H644" s="44"/>
    </row>
    <row r="645" spans="1:8" ht="15.75" customHeight="1" x14ac:dyDescent="0.3">
      <c r="A645" s="62"/>
      <c r="B645" s="38"/>
      <c r="D645" s="38"/>
      <c r="E645" s="38"/>
      <c r="G645" s="38"/>
      <c r="H645" s="44"/>
    </row>
    <row r="646" spans="1:8" ht="15.75" customHeight="1" x14ac:dyDescent="0.3">
      <c r="A646" s="62"/>
      <c r="B646" s="38"/>
      <c r="D646" s="38"/>
      <c r="E646" s="38"/>
      <c r="G646" s="38"/>
      <c r="H646" s="44"/>
    </row>
    <row r="647" spans="1:8" ht="15.75" customHeight="1" x14ac:dyDescent="0.3">
      <c r="A647" s="62"/>
      <c r="B647" s="38"/>
      <c r="D647" s="38"/>
      <c r="E647" s="38"/>
      <c r="G647" s="38"/>
      <c r="H647" s="44"/>
    </row>
    <row r="648" spans="1:8" ht="15.75" customHeight="1" x14ac:dyDescent="0.3">
      <c r="A648" s="62"/>
      <c r="B648" s="38"/>
      <c r="D648" s="38"/>
      <c r="E648" s="38"/>
      <c r="G648" s="38"/>
      <c r="H648" s="44"/>
    </row>
    <row r="649" spans="1:8" ht="15.75" customHeight="1" x14ac:dyDescent="0.3">
      <c r="A649" s="62"/>
      <c r="B649" s="38"/>
      <c r="D649" s="38"/>
      <c r="E649" s="38"/>
      <c r="G649" s="38"/>
      <c r="H649" s="44"/>
    </row>
    <row r="650" spans="1:8" ht="15.75" customHeight="1" x14ac:dyDescent="0.3">
      <c r="A650" s="62"/>
      <c r="B650" s="38"/>
      <c r="D650" s="38"/>
      <c r="E650" s="38"/>
      <c r="G650" s="38"/>
      <c r="H650" s="44"/>
    </row>
    <row r="651" spans="1:8" ht="15.75" customHeight="1" x14ac:dyDescent="0.3">
      <c r="A651" s="62"/>
      <c r="B651" s="38"/>
      <c r="D651" s="38"/>
      <c r="E651" s="38"/>
      <c r="G651" s="38"/>
      <c r="H651" s="44"/>
    </row>
    <row r="652" spans="1:8" ht="15.75" customHeight="1" x14ac:dyDescent="0.3">
      <c r="A652" s="62"/>
      <c r="B652" s="38"/>
      <c r="D652" s="38"/>
      <c r="E652" s="38"/>
      <c r="G652" s="38"/>
      <c r="H652" s="44"/>
    </row>
    <row r="653" spans="1:8" ht="15.75" customHeight="1" x14ac:dyDescent="0.3">
      <c r="A653" s="62"/>
      <c r="B653" s="38"/>
      <c r="D653" s="38"/>
      <c r="E653" s="38"/>
      <c r="G653" s="38"/>
      <c r="H653" s="44"/>
    </row>
    <row r="654" spans="1:8" ht="15.75" customHeight="1" x14ac:dyDescent="0.3">
      <c r="A654" s="62"/>
      <c r="B654" s="38"/>
      <c r="D654" s="38"/>
      <c r="E654" s="38"/>
      <c r="G654" s="38"/>
      <c r="H654" s="44"/>
    </row>
    <row r="655" spans="1:8" ht="15.75" customHeight="1" x14ac:dyDescent="0.3">
      <c r="A655" s="62"/>
      <c r="B655" s="38"/>
      <c r="D655" s="38"/>
      <c r="E655" s="38"/>
      <c r="G655" s="38"/>
      <c r="H655" s="44"/>
    </row>
    <row r="656" spans="1:8" ht="15.75" customHeight="1" x14ac:dyDescent="0.3">
      <c r="A656" s="62"/>
      <c r="B656" s="38"/>
      <c r="D656" s="38"/>
      <c r="E656" s="38"/>
      <c r="G656" s="38"/>
      <c r="H656" s="44"/>
    </row>
    <row r="657" spans="1:8" ht="15.75" customHeight="1" x14ac:dyDescent="0.3">
      <c r="A657" s="62"/>
      <c r="B657" s="38"/>
      <c r="D657" s="38"/>
      <c r="E657" s="38"/>
      <c r="G657" s="38"/>
      <c r="H657" s="44"/>
    </row>
    <row r="658" spans="1:8" ht="15.75" customHeight="1" x14ac:dyDescent="0.3">
      <c r="A658" s="62"/>
      <c r="B658" s="38"/>
      <c r="D658" s="38"/>
      <c r="E658" s="38"/>
      <c r="G658" s="38"/>
      <c r="H658" s="44"/>
    </row>
    <row r="659" spans="1:8" ht="15.75" customHeight="1" x14ac:dyDescent="0.3">
      <c r="A659" s="62"/>
      <c r="B659" s="38"/>
      <c r="D659" s="38"/>
      <c r="E659" s="38"/>
      <c r="G659" s="38"/>
      <c r="H659" s="44"/>
    </row>
    <row r="660" spans="1:8" ht="15.75" customHeight="1" x14ac:dyDescent="0.3">
      <c r="A660" s="62"/>
      <c r="B660" s="38"/>
      <c r="D660" s="38"/>
      <c r="E660" s="38"/>
      <c r="G660" s="38"/>
      <c r="H660" s="44"/>
    </row>
    <row r="661" spans="1:8" ht="15.75" customHeight="1" x14ac:dyDescent="0.3">
      <c r="A661" s="62"/>
      <c r="B661" s="38"/>
      <c r="D661" s="38"/>
      <c r="E661" s="38"/>
      <c r="G661" s="38"/>
      <c r="H661" s="44"/>
    </row>
    <row r="662" spans="1:8" ht="15.75" customHeight="1" x14ac:dyDescent="0.3">
      <c r="A662" s="62"/>
      <c r="B662" s="38"/>
      <c r="D662" s="38"/>
      <c r="E662" s="38"/>
      <c r="G662" s="38"/>
      <c r="H662" s="44"/>
    </row>
    <row r="663" spans="1:8" ht="15.75" customHeight="1" x14ac:dyDescent="0.3">
      <c r="A663" s="62"/>
      <c r="B663" s="38"/>
      <c r="D663" s="38"/>
      <c r="E663" s="38"/>
      <c r="G663" s="38"/>
      <c r="H663" s="44"/>
    </row>
    <row r="664" spans="1:8" ht="15.75" customHeight="1" x14ac:dyDescent="0.3">
      <c r="A664" s="62"/>
      <c r="B664" s="38"/>
      <c r="D664" s="38"/>
      <c r="E664" s="38"/>
      <c r="G664" s="38"/>
      <c r="H664" s="44"/>
    </row>
    <row r="665" spans="1:8" ht="15.75" customHeight="1" x14ac:dyDescent="0.3">
      <c r="A665" s="62"/>
      <c r="B665" s="38"/>
      <c r="D665" s="38"/>
      <c r="E665" s="38"/>
      <c r="G665" s="38"/>
      <c r="H665" s="44"/>
    </row>
    <row r="666" spans="1:8" ht="15.75" customHeight="1" x14ac:dyDescent="0.3">
      <c r="A666" s="62"/>
      <c r="B666" s="38"/>
      <c r="D666" s="38"/>
      <c r="E666" s="38"/>
      <c r="G666" s="38"/>
      <c r="H666" s="44"/>
    </row>
    <row r="667" spans="1:8" ht="15.75" customHeight="1" x14ac:dyDescent="0.3">
      <c r="A667" s="62"/>
      <c r="B667" s="38"/>
      <c r="D667" s="38"/>
      <c r="E667" s="38"/>
      <c r="G667" s="38"/>
      <c r="H667" s="44"/>
    </row>
    <row r="668" spans="1:8" ht="15.75" customHeight="1" x14ac:dyDescent="0.3">
      <c r="A668" s="62"/>
      <c r="B668" s="38"/>
      <c r="D668" s="38"/>
      <c r="E668" s="38"/>
      <c r="G668" s="38"/>
      <c r="H668" s="44"/>
    </row>
    <row r="669" spans="1:8" ht="15.75" customHeight="1" x14ac:dyDescent="0.3">
      <c r="A669" s="62"/>
      <c r="B669" s="38"/>
      <c r="D669" s="38"/>
      <c r="E669" s="38"/>
      <c r="G669" s="38"/>
      <c r="H669" s="44"/>
    </row>
    <row r="670" spans="1:8" ht="15.75" customHeight="1" x14ac:dyDescent="0.3">
      <c r="A670" s="62"/>
      <c r="B670" s="38"/>
      <c r="D670" s="38"/>
      <c r="E670" s="38"/>
      <c r="G670" s="38"/>
      <c r="H670" s="44"/>
    </row>
    <row r="671" spans="1:8" ht="15.75" customHeight="1" x14ac:dyDescent="0.3">
      <c r="A671" s="62"/>
      <c r="B671" s="38"/>
      <c r="D671" s="38"/>
      <c r="E671" s="38"/>
      <c r="G671" s="38"/>
      <c r="H671" s="44"/>
    </row>
    <row r="672" spans="1:8" ht="15.75" customHeight="1" x14ac:dyDescent="0.3">
      <c r="A672" s="62"/>
      <c r="B672" s="38"/>
      <c r="D672" s="38"/>
      <c r="E672" s="38"/>
      <c r="G672" s="38"/>
      <c r="H672" s="44"/>
    </row>
    <row r="673" spans="1:8" ht="15.75" customHeight="1" x14ac:dyDescent="0.3">
      <c r="A673" s="62"/>
      <c r="B673" s="38"/>
      <c r="D673" s="38"/>
      <c r="E673" s="38"/>
      <c r="G673" s="38"/>
      <c r="H673" s="44"/>
    </row>
    <row r="674" spans="1:8" ht="15.75" customHeight="1" x14ac:dyDescent="0.3">
      <c r="A674" s="62"/>
      <c r="B674" s="38"/>
      <c r="D674" s="38"/>
      <c r="E674" s="38"/>
      <c r="G674" s="38"/>
      <c r="H674" s="44"/>
    </row>
    <row r="675" spans="1:8" ht="15.75" customHeight="1" x14ac:dyDescent="0.3">
      <c r="A675" s="62"/>
      <c r="B675" s="38"/>
      <c r="D675" s="38"/>
      <c r="E675" s="38"/>
      <c r="G675" s="38"/>
      <c r="H675" s="44"/>
    </row>
    <row r="676" spans="1:8" ht="15.75" customHeight="1" x14ac:dyDescent="0.3">
      <c r="A676" s="62"/>
      <c r="B676" s="38"/>
      <c r="D676" s="38"/>
      <c r="E676" s="38"/>
      <c r="G676" s="38"/>
      <c r="H676" s="44"/>
    </row>
    <row r="677" spans="1:8" ht="15.75" customHeight="1" x14ac:dyDescent="0.3">
      <c r="A677" s="62"/>
      <c r="B677" s="38"/>
      <c r="D677" s="38"/>
      <c r="E677" s="38"/>
      <c r="G677" s="38"/>
      <c r="H677" s="44"/>
    </row>
    <row r="678" spans="1:8" ht="15.75" customHeight="1" x14ac:dyDescent="0.3">
      <c r="A678" s="62"/>
      <c r="B678" s="38"/>
      <c r="D678" s="38"/>
      <c r="E678" s="38"/>
      <c r="G678" s="38"/>
      <c r="H678" s="44"/>
    </row>
    <row r="679" spans="1:8" ht="15.75" customHeight="1" x14ac:dyDescent="0.3">
      <c r="A679" s="62"/>
      <c r="B679" s="38"/>
      <c r="D679" s="38"/>
      <c r="E679" s="38"/>
      <c r="G679" s="38"/>
      <c r="H679" s="44"/>
    </row>
    <row r="680" spans="1:8" ht="15.75" customHeight="1" x14ac:dyDescent="0.3">
      <c r="A680" s="62"/>
      <c r="B680" s="38"/>
      <c r="D680" s="38"/>
      <c r="E680" s="38"/>
      <c r="G680" s="38"/>
      <c r="H680" s="44"/>
    </row>
    <row r="681" spans="1:8" ht="15.75" customHeight="1" x14ac:dyDescent="0.3">
      <c r="A681" s="62"/>
      <c r="B681" s="38"/>
      <c r="D681" s="38"/>
      <c r="E681" s="38"/>
      <c r="G681" s="38"/>
      <c r="H681" s="44"/>
    </row>
    <row r="682" spans="1:8" ht="15.75" customHeight="1" x14ac:dyDescent="0.3">
      <c r="A682" s="62"/>
      <c r="B682" s="38"/>
      <c r="D682" s="38"/>
      <c r="E682" s="38"/>
      <c r="G682" s="38"/>
      <c r="H682" s="44"/>
    </row>
    <row r="683" spans="1:8" ht="15.75" customHeight="1" x14ac:dyDescent="0.3">
      <c r="A683" s="62"/>
      <c r="B683" s="38"/>
      <c r="D683" s="38"/>
      <c r="E683" s="38"/>
      <c r="G683" s="38"/>
      <c r="H683" s="44"/>
    </row>
    <row r="684" spans="1:8" ht="15.75" customHeight="1" x14ac:dyDescent="0.3">
      <c r="A684" s="62"/>
      <c r="B684" s="38"/>
      <c r="D684" s="38"/>
      <c r="E684" s="38"/>
      <c r="G684" s="38"/>
      <c r="H684" s="44"/>
    </row>
    <row r="685" spans="1:8" ht="15.75" customHeight="1" x14ac:dyDescent="0.3">
      <c r="A685" s="62"/>
      <c r="B685" s="38"/>
      <c r="D685" s="38"/>
      <c r="E685" s="38"/>
      <c r="G685" s="38"/>
      <c r="H685" s="44"/>
    </row>
    <row r="686" spans="1:8" ht="15.75" customHeight="1" x14ac:dyDescent="0.3">
      <c r="A686" s="62"/>
      <c r="B686" s="38"/>
      <c r="D686" s="38"/>
      <c r="E686" s="38"/>
      <c r="G686" s="38"/>
      <c r="H686" s="44"/>
    </row>
    <row r="687" spans="1:8" ht="15.75" customHeight="1" x14ac:dyDescent="0.3">
      <c r="A687" s="62"/>
      <c r="B687" s="38"/>
      <c r="D687" s="38"/>
      <c r="E687" s="38"/>
      <c r="G687" s="38"/>
      <c r="H687" s="44"/>
    </row>
    <row r="688" spans="1:8" ht="15.75" customHeight="1" x14ac:dyDescent="0.3">
      <c r="A688" s="62"/>
      <c r="B688" s="38"/>
      <c r="D688" s="38"/>
      <c r="E688" s="38"/>
      <c r="G688" s="38"/>
      <c r="H688" s="44"/>
    </row>
    <row r="689" spans="1:8" ht="15.75" customHeight="1" x14ac:dyDescent="0.3">
      <c r="A689" s="62"/>
      <c r="B689" s="38"/>
      <c r="D689" s="38"/>
      <c r="E689" s="38"/>
      <c r="G689" s="38"/>
      <c r="H689" s="44"/>
    </row>
    <row r="690" spans="1:8" ht="15.75" customHeight="1" x14ac:dyDescent="0.3">
      <c r="A690" s="62"/>
      <c r="B690" s="38"/>
      <c r="D690" s="38"/>
      <c r="E690" s="38"/>
      <c r="G690" s="38"/>
      <c r="H690" s="44"/>
    </row>
    <row r="691" spans="1:8" ht="15.75" customHeight="1" x14ac:dyDescent="0.3">
      <c r="A691" s="62"/>
      <c r="B691" s="38"/>
      <c r="D691" s="38"/>
      <c r="E691" s="38"/>
      <c r="G691" s="38"/>
      <c r="H691" s="44"/>
    </row>
    <row r="692" spans="1:8" ht="15.75" customHeight="1" x14ac:dyDescent="0.3">
      <c r="A692" s="62"/>
      <c r="B692" s="38"/>
      <c r="D692" s="38"/>
      <c r="E692" s="38"/>
      <c r="G692" s="38"/>
      <c r="H692" s="44"/>
    </row>
    <row r="693" spans="1:8" ht="15.75" customHeight="1" x14ac:dyDescent="0.3">
      <c r="A693" s="62"/>
      <c r="B693" s="38"/>
      <c r="D693" s="38"/>
      <c r="E693" s="38"/>
      <c r="G693" s="38"/>
      <c r="H693" s="44"/>
    </row>
    <row r="694" spans="1:8" ht="15.75" customHeight="1" x14ac:dyDescent="0.3">
      <c r="A694" s="62"/>
      <c r="B694" s="38"/>
      <c r="D694" s="38"/>
      <c r="E694" s="38"/>
      <c r="G694" s="38"/>
      <c r="H694" s="44"/>
    </row>
    <row r="695" spans="1:8" ht="15.75" customHeight="1" x14ac:dyDescent="0.3">
      <c r="A695" s="62"/>
      <c r="B695" s="38"/>
      <c r="D695" s="38"/>
      <c r="E695" s="38"/>
      <c r="G695" s="38"/>
      <c r="H695" s="44"/>
    </row>
    <row r="696" spans="1:8" ht="15.75" customHeight="1" x14ac:dyDescent="0.3">
      <c r="A696" s="62"/>
      <c r="B696" s="38"/>
      <c r="D696" s="38"/>
      <c r="E696" s="38"/>
      <c r="G696" s="38"/>
      <c r="H696" s="44"/>
    </row>
    <row r="697" spans="1:8" ht="15.75" customHeight="1" x14ac:dyDescent="0.3">
      <c r="A697" s="62"/>
      <c r="B697" s="38"/>
      <c r="D697" s="38"/>
      <c r="E697" s="38"/>
      <c r="G697" s="38"/>
      <c r="H697" s="44"/>
    </row>
    <row r="698" spans="1:8" ht="15.75" customHeight="1" x14ac:dyDescent="0.3">
      <c r="A698" s="62"/>
      <c r="B698" s="38"/>
      <c r="D698" s="38"/>
      <c r="E698" s="38"/>
      <c r="G698" s="38"/>
      <c r="H698" s="44"/>
    </row>
    <row r="699" spans="1:8" ht="15.75" customHeight="1" x14ac:dyDescent="0.3">
      <c r="A699" s="62"/>
      <c r="B699" s="38"/>
      <c r="D699" s="38"/>
      <c r="E699" s="38"/>
      <c r="G699" s="38"/>
      <c r="H699" s="44"/>
    </row>
    <row r="700" spans="1:8" ht="15.75" customHeight="1" x14ac:dyDescent="0.3">
      <c r="A700" s="62"/>
      <c r="B700" s="38"/>
      <c r="D700" s="38"/>
      <c r="E700" s="38"/>
      <c r="G700" s="38"/>
      <c r="H700" s="44"/>
    </row>
    <row r="701" spans="1:8" ht="15.75" customHeight="1" x14ac:dyDescent="0.3">
      <c r="A701" s="62"/>
      <c r="B701" s="38"/>
      <c r="D701" s="38"/>
      <c r="E701" s="38"/>
      <c r="G701" s="38"/>
      <c r="H701" s="44"/>
    </row>
    <row r="702" spans="1:8" ht="15.75" customHeight="1" x14ac:dyDescent="0.3">
      <c r="A702" s="62"/>
      <c r="B702" s="38"/>
      <c r="D702" s="38"/>
      <c r="E702" s="38"/>
      <c r="G702" s="38"/>
      <c r="H702" s="44"/>
    </row>
    <row r="703" spans="1:8" ht="15.75" customHeight="1" x14ac:dyDescent="0.3">
      <c r="A703" s="62"/>
      <c r="B703" s="38"/>
      <c r="D703" s="38"/>
      <c r="E703" s="38"/>
      <c r="G703" s="38"/>
      <c r="H703" s="44"/>
    </row>
    <row r="704" spans="1:8" ht="15.75" customHeight="1" x14ac:dyDescent="0.3">
      <c r="A704" s="62"/>
      <c r="B704" s="38"/>
      <c r="D704" s="38"/>
      <c r="E704" s="38"/>
      <c r="G704" s="38"/>
      <c r="H704" s="44"/>
    </row>
    <row r="705" spans="1:8" ht="15.75" customHeight="1" x14ac:dyDescent="0.3">
      <c r="A705" s="62"/>
      <c r="B705" s="38"/>
      <c r="D705" s="38"/>
      <c r="E705" s="38"/>
      <c r="G705" s="38"/>
      <c r="H705" s="44"/>
    </row>
    <row r="706" spans="1:8" ht="15.75" customHeight="1" x14ac:dyDescent="0.3">
      <c r="A706" s="62"/>
      <c r="B706" s="38"/>
      <c r="D706" s="38"/>
      <c r="E706" s="38"/>
      <c r="G706" s="38"/>
      <c r="H706" s="44"/>
    </row>
    <row r="707" spans="1:8" ht="15.75" customHeight="1" x14ac:dyDescent="0.3">
      <c r="A707" s="62"/>
      <c r="B707" s="38"/>
      <c r="D707" s="38"/>
      <c r="E707" s="38"/>
      <c r="G707" s="38"/>
      <c r="H707" s="44"/>
    </row>
    <row r="708" spans="1:8" ht="15.75" customHeight="1" x14ac:dyDescent="0.3">
      <c r="A708" s="62"/>
      <c r="B708" s="38"/>
      <c r="D708" s="38"/>
      <c r="E708" s="38"/>
      <c r="G708" s="38"/>
      <c r="H708" s="44"/>
    </row>
    <row r="709" spans="1:8" ht="15.75" customHeight="1" x14ac:dyDescent="0.3">
      <c r="A709" s="62"/>
      <c r="B709" s="38"/>
      <c r="D709" s="38"/>
      <c r="E709" s="38"/>
      <c r="G709" s="38"/>
      <c r="H709" s="44"/>
    </row>
    <row r="710" spans="1:8" ht="15.75" customHeight="1" x14ac:dyDescent="0.3">
      <c r="A710" s="62"/>
      <c r="B710" s="38"/>
      <c r="D710" s="38"/>
      <c r="E710" s="38"/>
      <c r="G710" s="38"/>
      <c r="H710" s="44"/>
    </row>
    <row r="711" spans="1:8" ht="15.75" customHeight="1" x14ac:dyDescent="0.3">
      <c r="A711" s="62"/>
      <c r="B711" s="38"/>
      <c r="D711" s="38"/>
      <c r="E711" s="38"/>
      <c r="G711" s="38"/>
      <c r="H711" s="44"/>
    </row>
    <row r="712" spans="1:8" ht="15.75" customHeight="1" x14ac:dyDescent="0.3">
      <c r="A712" s="62"/>
      <c r="B712" s="38"/>
      <c r="D712" s="38"/>
      <c r="E712" s="38"/>
      <c r="G712" s="38"/>
      <c r="H712" s="44"/>
    </row>
    <row r="713" spans="1:8" ht="15.75" customHeight="1" x14ac:dyDescent="0.3">
      <c r="A713" s="62"/>
      <c r="B713" s="38"/>
      <c r="D713" s="38"/>
      <c r="E713" s="38"/>
      <c r="G713" s="38"/>
      <c r="H713" s="44"/>
    </row>
    <row r="714" spans="1:8" ht="15.75" customHeight="1" x14ac:dyDescent="0.3">
      <c r="A714" s="62"/>
      <c r="B714" s="38"/>
      <c r="D714" s="38"/>
      <c r="E714" s="38"/>
      <c r="G714" s="38"/>
      <c r="H714" s="44"/>
    </row>
    <row r="715" spans="1:8" ht="15.75" customHeight="1" x14ac:dyDescent="0.3">
      <c r="A715" s="62"/>
      <c r="B715" s="38"/>
      <c r="D715" s="38"/>
      <c r="E715" s="38"/>
      <c r="G715" s="38"/>
      <c r="H715" s="44"/>
    </row>
    <row r="716" spans="1:8" ht="15.75" customHeight="1" x14ac:dyDescent="0.3">
      <c r="A716" s="62"/>
      <c r="B716" s="38"/>
      <c r="D716" s="38"/>
      <c r="E716" s="38"/>
      <c r="G716" s="38"/>
      <c r="H716" s="44"/>
    </row>
    <row r="717" spans="1:8" ht="15.75" customHeight="1" x14ac:dyDescent="0.3">
      <c r="A717" s="62"/>
      <c r="B717" s="38"/>
      <c r="D717" s="38"/>
      <c r="E717" s="38"/>
      <c r="G717" s="38"/>
      <c r="H717" s="44"/>
    </row>
    <row r="718" spans="1:8" ht="15.75" customHeight="1" x14ac:dyDescent="0.3">
      <c r="A718" s="62"/>
      <c r="B718" s="38"/>
      <c r="D718" s="38"/>
      <c r="E718" s="38"/>
      <c r="G718" s="38"/>
      <c r="H718" s="44"/>
    </row>
    <row r="719" spans="1:8" ht="15.75" customHeight="1" x14ac:dyDescent="0.3">
      <c r="A719" s="62"/>
      <c r="B719" s="38"/>
      <c r="D719" s="38"/>
      <c r="E719" s="38"/>
      <c r="G719" s="38"/>
      <c r="H719" s="44"/>
    </row>
    <row r="720" spans="1:8" ht="15.75" customHeight="1" x14ac:dyDescent="0.3">
      <c r="A720" s="62"/>
      <c r="B720" s="38"/>
      <c r="D720" s="38"/>
      <c r="E720" s="38"/>
      <c r="G720" s="38"/>
      <c r="H720" s="44"/>
    </row>
    <row r="721" spans="1:8" ht="15.75" customHeight="1" x14ac:dyDescent="0.3">
      <c r="A721" s="62"/>
      <c r="B721" s="38"/>
      <c r="D721" s="38"/>
      <c r="E721" s="38"/>
      <c r="G721" s="38"/>
      <c r="H721" s="44"/>
    </row>
    <row r="722" spans="1:8" ht="15.75" customHeight="1" x14ac:dyDescent="0.3">
      <c r="A722" s="62"/>
      <c r="B722" s="38"/>
      <c r="D722" s="38"/>
      <c r="E722" s="38"/>
      <c r="G722" s="38"/>
      <c r="H722" s="44"/>
    </row>
    <row r="723" spans="1:8" ht="15.75" customHeight="1" x14ac:dyDescent="0.3">
      <c r="A723" s="62"/>
      <c r="B723" s="38"/>
      <c r="D723" s="38"/>
      <c r="E723" s="38"/>
      <c r="G723" s="38"/>
      <c r="H723" s="44"/>
    </row>
    <row r="724" spans="1:8" ht="15.75" customHeight="1" x14ac:dyDescent="0.3">
      <c r="A724" s="62"/>
      <c r="B724" s="38"/>
      <c r="D724" s="38"/>
      <c r="E724" s="38"/>
      <c r="G724" s="38"/>
      <c r="H724" s="44"/>
    </row>
    <row r="725" spans="1:8" ht="15.75" customHeight="1" x14ac:dyDescent="0.3">
      <c r="A725" s="62"/>
      <c r="B725" s="38"/>
      <c r="D725" s="38"/>
      <c r="E725" s="38"/>
      <c r="G725" s="38"/>
      <c r="H725" s="44"/>
    </row>
    <row r="726" spans="1:8" ht="15.75" customHeight="1" x14ac:dyDescent="0.3">
      <c r="A726" s="62"/>
      <c r="B726" s="38"/>
      <c r="D726" s="38"/>
      <c r="E726" s="38"/>
      <c r="G726" s="38"/>
      <c r="H726" s="44"/>
    </row>
    <row r="727" spans="1:8" ht="15.75" customHeight="1" x14ac:dyDescent="0.3">
      <c r="A727" s="62"/>
      <c r="B727" s="38"/>
      <c r="D727" s="38"/>
      <c r="E727" s="38"/>
      <c r="G727" s="38"/>
      <c r="H727" s="44"/>
    </row>
    <row r="728" spans="1:8" ht="15.75" customHeight="1" x14ac:dyDescent="0.3">
      <c r="A728" s="62"/>
      <c r="B728" s="38"/>
      <c r="D728" s="38"/>
      <c r="E728" s="38"/>
      <c r="G728" s="38"/>
      <c r="H728" s="44"/>
    </row>
    <row r="729" spans="1:8" ht="15.75" customHeight="1" x14ac:dyDescent="0.3">
      <c r="A729" s="62"/>
      <c r="B729" s="38"/>
      <c r="D729" s="38"/>
      <c r="E729" s="38"/>
      <c r="G729" s="38"/>
      <c r="H729" s="44"/>
    </row>
    <row r="730" spans="1:8" ht="15.75" customHeight="1" x14ac:dyDescent="0.3">
      <c r="A730" s="62"/>
      <c r="B730" s="38"/>
      <c r="D730" s="38"/>
      <c r="E730" s="38"/>
      <c r="G730" s="38"/>
      <c r="H730" s="44"/>
    </row>
    <row r="731" spans="1:8" ht="15.75" customHeight="1" x14ac:dyDescent="0.3">
      <c r="A731" s="62"/>
      <c r="B731" s="38"/>
      <c r="D731" s="38"/>
      <c r="E731" s="38"/>
      <c r="G731" s="38"/>
      <c r="H731" s="44"/>
    </row>
    <row r="732" spans="1:8" ht="15.75" customHeight="1" x14ac:dyDescent="0.3">
      <c r="A732" s="62"/>
      <c r="B732" s="38"/>
      <c r="D732" s="38"/>
      <c r="E732" s="38"/>
      <c r="G732" s="38"/>
      <c r="H732" s="44"/>
    </row>
    <row r="733" spans="1:8" ht="15.75" customHeight="1" x14ac:dyDescent="0.3">
      <c r="A733" s="62"/>
      <c r="B733" s="38"/>
      <c r="D733" s="38"/>
      <c r="E733" s="38"/>
      <c r="G733" s="38"/>
      <c r="H733" s="44"/>
    </row>
    <row r="734" spans="1:8" ht="15.75" customHeight="1" x14ac:dyDescent="0.3">
      <c r="A734" s="62"/>
      <c r="B734" s="38"/>
      <c r="D734" s="38"/>
      <c r="E734" s="38"/>
      <c r="G734" s="38"/>
      <c r="H734" s="44"/>
    </row>
    <row r="735" spans="1:8" ht="15.75" customHeight="1" x14ac:dyDescent="0.3">
      <c r="A735" s="62"/>
      <c r="B735" s="38"/>
      <c r="D735" s="38"/>
      <c r="E735" s="38"/>
      <c r="G735" s="38"/>
      <c r="H735" s="44"/>
    </row>
    <row r="736" spans="1:8" ht="15.75" customHeight="1" x14ac:dyDescent="0.3">
      <c r="A736" s="62"/>
      <c r="B736" s="38"/>
      <c r="D736" s="38"/>
      <c r="E736" s="38"/>
      <c r="G736" s="38"/>
      <c r="H736" s="44"/>
    </row>
    <row r="737" spans="1:8" ht="15.75" customHeight="1" x14ac:dyDescent="0.3">
      <c r="A737" s="62"/>
      <c r="B737" s="38"/>
      <c r="D737" s="38"/>
      <c r="E737" s="38"/>
      <c r="G737" s="38"/>
      <c r="H737" s="44"/>
    </row>
    <row r="738" spans="1:8" ht="15.75" customHeight="1" x14ac:dyDescent="0.3">
      <c r="A738" s="62"/>
      <c r="B738" s="38"/>
      <c r="D738" s="38"/>
      <c r="E738" s="38"/>
      <c r="G738" s="38"/>
      <c r="H738" s="44"/>
    </row>
    <row r="739" spans="1:8" ht="15.75" customHeight="1" x14ac:dyDescent="0.3">
      <c r="A739" s="62"/>
      <c r="B739" s="38"/>
      <c r="D739" s="38"/>
      <c r="E739" s="38"/>
      <c r="G739" s="38"/>
      <c r="H739" s="44"/>
    </row>
    <row r="740" spans="1:8" ht="15.75" customHeight="1" x14ac:dyDescent="0.3">
      <c r="A740" s="62"/>
      <c r="B740" s="38"/>
      <c r="D740" s="38"/>
      <c r="E740" s="38"/>
      <c r="G740" s="38"/>
      <c r="H740" s="44"/>
    </row>
    <row r="741" spans="1:8" ht="15.75" customHeight="1" x14ac:dyDescent="0.3">
      <c r="A741" s="62"/>
      <c r="B741" s="38"/>
      <c r="D741" s="38"/>
      <c r="E741" s="38"/>
      <c r="G741" s="38"/>
      <c r="H741" s="44"/>
    </row>
    <row r="742" spans="1:8" ht="15.75" customHeight="1" x14ac:dyDescent="0.3">
      <c r="A742" s="62"/>
      <c r="B742" s="38"/>
      <c r="D742" s="38"/>
      <c r="E742" s="38"/>
      <c r="G742" s="38"/>
      <c r="H742" s="44"/>
    </row>
    <row r="743" spans="1:8" ht="15.75" customHeight="1" x14ac:dyDescent="0.3">
      <c r="A743" s="62"/>
      <c r="B743" s="38"/>
      <c r="D743" s="38"/>
      <c r="E743" s="38"/>
      <c r="G743" s="38"/>
      <c r="H743" s="44"/>
    </row>
    <row r="744" spans="1:8" ht="15.75" customHeight="1" x14ac:dyDescent="0.3">
      <c r="A744" s="62"/>
      <c r="B744" s="38"/>
      <c r="D744" s="38"/>
      <c r="E744" s="38"/>
      <c r="G744" s="38"/>
      <c r="H744" s="44"/>
    </row>
    <row r="745" spans="1:8" ht="15.75" customHeight="1" x14ac:dyDescent="0.3">
      <c r="A745" s="62"/>
      <c r="B745" s="38"/>
      <c r="D745" s="38"/>
      <c r="E745" s="38"/>
      <c r="G745" s="38"/>
      <c r="H745" s="44"/>
    </row>
    <row r="746" spans="1:8" ht="15.75" customHeight="1" x14ac:dyDescent="0.3">
      <c r="A746" s="62"/>
      <c r="B746" s="38"/>
      <c r="D746" s="38"/>
      <c r="E746" s="38"/>
      <c r="G746" s="38"/>
      <c r="H746" s="44"/>
    </row>
    <row r="747" spans="1:8" ht="15.75" customHeight="1" x14ac:dyDescent="0.3">
      <c r="A747" s="62"/>
      <c r="B747" s="38"/>
      <c r="D747" s="38"/>
      <c r="E747" s="38"/>
      <c r="G747" s="38"/>
      <c r="H747" s="44"/>
    </row>
    <row r="748" spans="1:8" ht="15.75" customHeight="1" x14ac:dyDescent="0.3">
      <c r="A748" s="62"/>
      <c r="B748" s="38"/>
      <c r="D748" s="38"/>
      <c r="E748" s="38"/>
      <c r="G748" s="38"/>
      <c r="H748" s="44"/>
    </row>
    <row r="749" spans="1:8" ht="15.75" customHeight="1" x14ac:dyDescent="0.3">
      <c r="A749" s="62"/>
      <c r="B749" s="38"/>
      <c r="D749" s="38"/>
      <c r="E749" s="38"/>
      <c r="G749" s="38"/>
      <c r="H749" s="44"/>
    </row>
    <row r="750" spans="1:8" ht="15.75" customHeight="1" x14ac:dyDescent="0.3">
      <c r="A750" s="62"/>
      <c r="B750" s="38"/>
      <c r="D750" s="38"/>
      <c r="E750" s="38"/>
      <c r="G750" s="38"/>
      <c r="H750" s="44"/>
    </row>
    <row r="751" spans="1:8" ht="15.75" customHeight="1" x14ac:dyDescent="0.3">
      <c r="A751" s="62"/>
      <c r="B751" s="38"/>
      <c r="D751" s="38"/>
      <c r="E751" s="38"/>
      <c r="G751" s="38"/>
      <c r="H751" s="44"/>
    </row>
    <row r="752" spans="1:8" ht="15.75" customHeight="1" x14ac:dyDescent="0.3">
      <c r="A752" s="62"/>
      <c r="B752" s="38"/>
      <c r="D752" s="38"/>
      <c r="E752" s="38"/>
      <c r="G752" s="38"/>
      <c r="H752" s="44"/>
    </row>
    <row r="753" spans="1:8" ht="15.75" customHeight="1" x14ac:dyDescent="0.3">
      <c r="A753" s="62"/>
      <c r="B753" s="38"/>
      <c r="D753" s="38"/>
      <c r="E753" s="38"/>
      <c r="G753" s="38"/>
      <c r="H753" s="44"/>
    </row>
    <row r="754" spans="1:8" ht="15.75" customHeight="1" x14ac:dyDescent="0.3">
      <c r="A754" s="62"/>
      <c r="B754" s="38"/>
      <c r="D754" s="38"/>
      <c r="E754" s="38"/>
      <c r="G754" s="38"/>
      <c r="H754" s="44"/>
    </row>
    <row r="755" spans="1:8" ht="15.75" customHeight="1" x14ac:dyDescent="0.3">
      <c r="A755" s="62"/>
      <c r="B755" s="38"/>
      <c r="D755" s="38"/>
      <c r="E755" s="38"/>
      <c r="G755" s="38"/>
      <c r="H755" s="44"/>
    </row>
    <row r="756" spans="1:8" ht="15.75" customHeight="1" x14ac:dyDescent="0.3">
      <c r="A756" s="62"/>
      <c r="B756" s="38"/>
      <c r="D756" s="38"/>
      <c r="E756" s="38"/>
      <c r="G756" s="38"/>
      <c r="H756" s="44"/>
    </row>
    <row r="757" spans="1:8" ht="15.75" customHeight="1" x14ac:dyDescent="0.3">
      <c r="A757" s="62"/>
      <c r="B757" s="38"/>
      <c r="D757" s="38"/>
      <c r="E757" s="38"/>
      <c r="G757" s="38"/>
      <c r="H757" s="44"/>
    </row>
    <row r="758" spans="1:8" ht="15.75" customHeight="1" x14ac:dyDescent="0.3">
      <c r="A758" s="62"/>
      <c r="B758" s="38"/>
      <c r="D758" s="38"/>
      <c r="E758" s="38"/>
      <c r="G758" s="38"/>
      <c r="H758" s="44"/>
    </row>
    <row r="759" spans="1:8" ht="15.75" customHeight="1" x14ac:dyDescent="0.3">
      <c r="A759" s="62"/>
      <c r="B759" s="38"/>
      <c r="D759" s="38"/>
      <c r="E759" s="38"/>
      <c r="G759" s="38"/>
      <c r="H759" s="44"/>
    </row>
    <row r="760" spans="1:8" ht="15.75" customHeight="1" x14ac:dyDescent="0.3">
      <c r="A760" s="62"/>
      <c r="B760" s="38"/>
      <c r="D760" s="38"/>
      <c r="E760" s="38"/>
      <c r="G760" s="38"/>
      <c r="H760" s="44"/>
    </row>
    <row r="761" spans="1:8" ht="15.75" customHeight="1" x14ac:dyDescent="0.3">
      <c r="A761" s="62"/>
      <c r="B761" s="38"/>
      <c r="D761" s="38"/>
      <c r="E761" s="38"/>
      <c r="G761" s="38"/>
      <c r="H761" s="44"/>
    </row>
    <row r="762" spans="1:8" ht="15.75" customHeight="1" x14ac:dyDescent="0.3">
      <c r="A762" s="62"/>
      <c r="B762" s="38"/>
      <c r="D762" s="38"/>
      <c r="E762" s="38"/>
      <c r="G762" s="38"/>
      <c r="H762" s="44"/>
    </row>
    <row r="763" spans="1:8" ht="15.75" customHeight="1" x14ac:dyDescent="0.3">
      <c r="A763" s="62"/>
      <c r="B763" s="38"/>
      <c r="D763" s="38"/>
      <c r="E763" s="38"/>
      <c r="G763" s="38"/>
      <c r="H763" s="44"/>
    </row>
    <row r="764" spans="1:8" ht="15.75" customHeight="1" x14ac:dyDescent="0.3">
      <c r="A764" s="62"/>
      <c r="B764" s="38"/>
      <c r="D764" s="38"/>
      <c r="E764" s="38"/>
      <c r="G764" s="38"/>
      <c r="H764" s="44"/>
    </row>
    <row r="765" spans="1:8" ht="15.75" customHeight="1" x14ac:dyDescent="0.3">
      <c r="A765" s="62"/>
      <c r="B765" s="38"/>
      <c r="D765" s="38"/>
      <c r="E765" s="38"/>
      <c r="G765" s="38"/>
      <c r="H765" s="44"/>
    </row>
    <row r="766" spans="1:8" ht="15.75" customHeight="1" x14ac:dyDescent="0.3">
      <c r="A766" s="62"/>
      <c r="B766" s="38"/>
      <c r="D766" s="38"/>
      <c r="E766" s="38"/>
      <c r="G766" s="38"/>
      <c r="H766" s="44"/>
    </row>
    <row r="767" spans="1:8" ht="15.75" customHeight="1" x14ac:dyDescent="0.3">
      <c r="A767" s="62"/>
      <c r="B767" s="38"/>
      <c r="D767" s="38"/>
      <c r="E767" s="38"/>
      <c r="G767" s="38"/>
      <c r="H767" s="44"/>
    </row>
    <row r="768" spans="1:8" ht="15.75" customHeight="1" x14ac:dyDescent="0.3">
      <c r="A768" s="62"/>
      <c r="B768" s="38"/>
      <c r="D768" s="38"/>
      <c r="E768" s="38"/>
      <c r="G768" s="38"/>
      <c r="H768" s="44"/>
    </row>
    <row r="769" spans="1:8" ht="15.75" customHeight="1" x14ac:dyDescent="0.3">
      <c r="A769" s="62"/>
      <c r="B769" s="38"/>
      <c r="D769" s="38"/>
      <c r="E769" s="38"/>
      <c r="G769" s="38"/>
      <c r="H769" s="44"/>
    </row>
    <row r="770" spans="1:8" ht="15.75" customHeight="1" x14ac:dyDescent="0.3">
      <c r="A770" s="62"/>
      <c r="B770" s="38"/>
      <c r="D770" s="38"/>
      <c r="E770" s="38"/>
      <c r="G770" s="38"/>
      <c r="H770" s="44"/>
    </row>
    <row r="771" spans="1:8" ht="15.75" customHeight="1" x14ac:dyDescent="0.3">
      <c r="A771" s="62"/>
      <c r="B771" s="38"/>
      <c r="D771" s="38"/>
      <c r="E771" s="38"/>
      <c r="G771" s="38"/>
      <c r="H771" s="44"/>
    </row>
    <row r="772" spans="1:8" ht="15.75" customHeight="1" x14ac:dyDescent="0.3">
      <c r="A772" s="62"/>
      <c r="B772" s="38"/>
      <c r="D772" s="38"/>
      <c r="E772" s="38"/>
      <c r="G772" s="38"/>
      <c r="H772" s="44"/>
    </row>
    <row r="773" spans="1:8" ht="15.75" customHeight="1" x14ac:dyDescent="0.3">
      <c r="A773" s="62"/>
      <c r="B773" s="38"/>
      <c r="D773" s="38"/>
      <c r="E773" s="38"/>
      <c r="G773" s="38"/>
      <c r="H773" s="44"/>
    </row>
    <row r="774" spans="1:8" ht="15.75" customHeight="1" x14ac:dyDescent="0.3">
      <c r="A774" s="62"/>
      <c r="B774" s="38"/>
      <c r="D774" s="38"/>
      <c r="E774" s="38"/>
      <c r="G774" s="38"/>
      <c r="H774" s="44"/>
    </row>
    <row r="775" spans="1:8" ht="15.75" customHeight="1" x14ac:dyDescent="0.3">
      <c r="A775" s="62"/>
      <c r="B775" s="38"/>
      <c r="D775" s="38"/>
      <c r="E775" s="38"/>
      <c r="G775" s="38"/>
      <c r="H775" s="44"/>
    </row>
    <row r="776" spans="1:8" ht="15.75" customHeight="1" x14ac:dyDescent="0.3">
      <c r="A776" s="62"/>
      <c r="B776" s="38"/>
      <c r="D776" s="38"/>
      <c r="E776" s="38"/>
      <c r="G776" s="38"/>
      <c r="H776" s="44"/>
    </row>
    <row r="777" spans="1:8" ht="15.75" customHeight="1" x14ac:dyDescent="0.3">
      <c r="A777" s="62"/>
      <c r="B777" s="38"/>
      <c r="D777" s="38"/>
      <c r="E777" s="38"/>
      <c r="G777" s="38"/>
      <c r="H777" s="44"/>
    </row>
    <row r="778" spans="1:8" ht="15.75" customHeight="1" x14ac:dyDescent="0.3">
      <c r="A778" s="62"/>
      <c r="B778" s="38"/>
      <c r="D778" s="38"/>
      <c r="E778" s="38"/>
      <c r="G778" s="38"/>
      <c r="H778" s="44"/>
    </row>
    <row r="779" spans="1:8" ht="15.75" customHeight="1" x14ac:dyDescent="0.3">
      <c r="A779" s="62"/>
      <c r="B779" s="38"/>
      <c r="D779" s="38"/>
      <c r="E779" s="38"/>
      <c r="G779" s="38"/>
      <c r="H779" s="44"/>
    </row>
    <row r="780" spans="1:8" ht="15.75" customHeight="1" x14ac:dyDescent="0.3">
      <c r="A780" s="62"/>
      <c r="B780" s="38"/>
      <c r="D780" s="38"/>
      <c r="E780" s="38"/>
      <c r="G780" s="38"/>
      <c r="H780" s="44"/>
    </row>
    <row r="781" spans="1:8" ht="15.75" customHeight="1" x14ac:dyDescent="0.3">
      <c r="A781" s="62"/>
      <c r="B781" s="38"/>
      <c r="D781" s="38"/>
      <c r="E781" s="38"/>
      <c r="G781" s="38"/>
      <c r="H781" s="44"/>
    </row>
    <row r="782" spans="1:8" ht="15.75" customHeight="1" x14ac:dyDescent="0.3">
      <c r="A782" s="62"/>
      <c r="B782" s="38"/>
      <c r="D782" s="38"/>
      <c r="E782" s="38"/>
      <c r="G782" s="38"/>
      <c r="H782" s="44"/>
    </row>
    <row r="783" spans="1:8" ht="15.75" customHeight="1" x14ac:dyDescent="0.3">
      <c r="A783" s="62"/>
      <c r="B783" s="38"/>
      <c r="D783" s="38"/>
      <c r="E783" s="38"/>
      <c r="G783" s="38"/>
      <c r="H783" s="44"/>
    </row>
    <row r="784" spans="1:8" ht="15.75" customHeight="1" x14ac:dyDescent="0.3">
      <c r="A784" s="62"/>
      <c r="B784" s="38"/>
      <c r="D784" s="38"/>
      <c r="E784" s="38"/>
      <c r="G784" s="38"/>
      <c r="H784" s="44"/>
    </row>
    <row r="785" spans="1:8" ht="15.75" customHeight="1" x14ac:dyDescent="0.3">
      <c r="A785" s="62"/>
      <c r="B785" s="38"/>
      <c r="D785" s="38"/>
      <c r="E785" s="38"/>
      <c r="G785" s="38"/>
      <c r="H785" s="44"/>
    </row>
    <row r="786" spans="1:8" ht="15.75" customHeight="1" x14ac:dyDescent="0.3">
      <c r="A786" s="62"/>
      <c r="B786" s="38"/>
      <c r="D786" s="38"/>
      <c r="E786" s="38"/>
      <c r="G786" s="38"/>
      <c r="H786" s="44"/>
    </row>
    <row r="787" spans="1:8" ht="15.75" customHeight="1" x14ac:dyDescent="0.3">
      <c r="A787" s="62"/>
      <c r="B787" s="38"/>
      <c r="D787" s="38"/>
      <c r="E787" s="38"/>
      <c r="G787" s="38"/>
      <c r="H787" s="44"/>
    </row>
    <row r="788" spans="1:8" ht="15.75" customHeight="1" x14ac:dyDescent="0.3">
      <c r="A788" s="62"/>
      <c r="B788" s="38"/>
      <c r="D788" s="38"/>
      <c r="E788" s="38"/>
      <c r="G788" s="38"/>
      <c r="H788" s="44"/>
    </row>
    <row r="789" spans="1:8" ht="15.75" customHeight="1" x14ac:dyDescent="0.3">
      <c r="A789" s="62"/>
      <c r="B789" s="38"/>
      <c r="D789" s="38"/>
      <c r="E789" s="38"/>
      <c r="G789" s="38"/>
      <c r="H789" s="44"/>
    </row>
    <row r="790" spans="1:8" ht="15.75" customHeight="1" x14ac:dyDescent="0.3">
      <c r="A790" s="62"/>
      <c r="B790" s="38"/>
      <c r="D790" s="38"/>
      <c r="E790" s="38"/>
      <c r="G790" s="38"/>
      <c r="H790" s="44"/>
    </row>
    <row r="791" spans="1:8" ht="15.75" customHeight="1" x14ac:dyDescent="0.3">
      <c r="A791" s="62"/>
      <c r="B791" s="38"/>
      <c r="D791" s="38"/>
      <c r="E791" s="38"/>
      <c r="G791" s="38"/>
      <c r="H791" s="44"/>
    </row>
    <row r="792" spans="1:8" ht="15.75" customHeight="1" x14ac:dyDescent="0.3">
      <c r="A792" s="62"/>
      <c r="B792" s="38"/>
      <c r="D792" s="38"/>
      <c r="E792" s="38"/>
      <c r="G792" s="38"/>
      <c r="H792" s="44"/>
    </row>
    <row r="793" spans="1:8" ht="15.75" customHeight="1" x14ac:dyDescent="0.3">
      <c r="A793" s="62"/>
      <c r="B793" s="38"/>
      <c r="D793" s="38"/>
      <c r="E793" s="38"/>
      <c r="G793" s="38"/>
      <c r="H793" s="44"/>
    </row>
    <row r="794" spans="1:8" ht="15.75" customHeight="1" x14ac:dyDescent="0.3">
      <c r="A794" s="62"/>
      <c r="B794" s="38"/>
      <c r="D794" s="38"/>
      <c r="E794" s="38"/>
      <c r="G794" s="38"/>
      <c r="H794" s="44"/>
    </row>
    <row r="795" spans="1:8" ht="15.75" customHeight="1" x14ac:dyDescent="0.3">
      <c r="A795" s="62"/>
      <c r="B795" s="38"/>
      <c r="D795" s="38"/>
      <c r="E795" s="38"/>
      <c r="G795" s="38"/>
      <c r="H795" s="44"/>
    </row>
    <row r="796" spans="1:8" ht="15.75" customHeight="1" x14ac:dyDescent="0.3">
      <c r="A796" s="62"/>
      <c r="B796" s="38"/>
      <c r="D796" s="38"/>
      <c r="E796" s="38"/>
      <c r="G796" s="38"/>
      <c r="H796" s="44"/>
    </row>
    <row r="797" spans="1:8" ht="15.75" customHeight="1" x14ac:dyDescent="0.3">
      <c r="A797" s="62"/>
      <c r="B797" s="38"/>
      <c r="D797" s="38"/>
      <c r="E797" s="38"/>
      <c r="G797" s="38"/>
      <c r="H797" s="44"/>
    </row>
    <row r="798" spans="1:8" ht="15.75" customHeight="1" x14ac:dyDescent="0.3">
      <c r="A798" s="62"/>
      <c r="B798" s="38"/>
      <c r="D798" s="38"/>
      <c r="E798" s="38"/>
      <c r="G798" s="38"/>
      <c r="H798" s="44"/>
    </row>
    <row r="799" spans="1:8" ht="15.75" customHeight="1" x14ac:dyDescent="0.3">
      <c r="A799" s="62"/>
      <c r="B799" s="38"/>
      <c r="D799" s="38"/>
      <c r="E799" s="38"/>
      <c r="G799" s="38"/>
      <c r="H799" s="44"/>
    </row>
    <row r="800" spans="1:8" ht="15.75" customHeight="1" x14ac:dyDescent="0.3">
      <c r="A800" s="62"/>
      <c r="B800" s="38"/>
      <c r="D800" s="38"/>
      <c r="E800" s="38"/>
      <c r="G800" s="38"/>
      <c r="H800" s="44"/>
    </row>
    <row r="801" spans="1:8" ht="15.75" customHeight="1" x14ac:dyDescent="0.3">
      <c r="A801" s="62"/>
      <c r="B801" s="38"/>
      <c r="D801" s="38"/>
      <c r="E801" s="38"/>
      <c r="G801" s="38"/>
      <c r="H801" s="44"/>
    </row>
    <row r="802" spans="1:8" ht="15.75" customHeight="1" x14ac:dyDescent="0.3">
      <c r="A802" s="62"/>
      <c r="B802" s="38"/>
      <c r="D802" s="38"/>
      <c r="E802" s="38"/>
      <c r="G802" s="38"/>
      <c r="H802" s="44"/>
    </row>
    <row r="803" spans="1:8" ht="15.75" customHeight="1" x14ac:dyDescent="0.3">
      <c r="A803" s="62"/>
      <c r="B803" s="38"/>
      <c r="D803" s="38"/>
      <c r="E803" s="38"/>
      <c r="G803" s="38"/>
      <c r="H803" s="44"/>
    </row>
    <row r="804" spans="1:8" ht="15.75" customHeight="1" x14ac:dyDescent="0.3">
      <c r="A804" s="62"/>
      <c r="B804" s="38"/>
      <c r="D804" s="38"/>
      <c r="E804" s="38"/>
      <c r="G804" s="38"/>
      <c r="H804" s="44"/>
    </row>
    <row r="805" spans="1:8" ht="15.75" customHeight="1" x14ac:dyDescent="0.3">
      <c r="A805" s="62"/>
      <c r="B805" s="38"/>
      <c r="D805" s="38"/>
      <c r="E805" s="38"/>
      <c r="G805" s="38"/>
      <c r="H805" s="44"/>
    </row>
    <row r="806" spans="1:8" ht="15.75" customHeight="1" x14ac:dyDescent="0.3">
      <c r="A806" s="62"/>
      <c r="B806" s="38"/>
      <c r="D806" s="38"/>
      <c r="E806" s="38"/>
      <c r="G806" s="38"/>
      <c r="H806" s="44"/>
    </row>
    <row r="807" spans="1:8" ht="15.75" customHeight="1" x14ac:dyDescent="0.3">
      <c r="A807" s="62"/>
      <c r="B807" s="38"/>
      <c r="D807" s="38"/>
      <c r="E807" s="38"/>
      <c r="G807" s="38"/>
      <c r="H807" s="44"/>
    </row>
    <row r="808" spans="1:8" ht="15.75" customHeight="1" x14ac:dyDescent="0.3">
      <c r="A808" s="62"/>
      <c r="B808" s="38"/>
      <c r="D808" s="38"/>
      <c r="E808" s="38"/>
      <c r="G808" s="38"/>
      <c r="H808" s="44"/>
    </row>
    <row r="809" spans="1:8" ht="15.75" customHeight="1" x14ac:dyDescent="0.3">
      <c r="A809" s="62"/>
      <c r="B809" s="38"/>
      <c r="D809" s="38"/>
      <c r="E809" s="38"/>
      <c r="G809" s="38"/>
      <c r="H809" s="44"/>
    </row>
    <row r="810" spans="1:8" ht="15.75" customHeight="1" x14ac:dyDescent="0.3">
      <c r="A810" s="62"/>
      <c r="B810" s="38"/>
      <c r="D810" s="38"/>
      <c r="E810" s="38"/>
      <c r="G810" s="38"/>
      <c r="H810" s="44"/>
    </row>
    <row r="811" spans="1:8" ht="15.75" customHeight="1" x14ac:dyDescent="0.3">
      <c r="A811" s="62"/>
      <c r="B811" s="38"/>
      <c r="D811" s="38"/>
      <c r="E811" s="38"/>
      <c r="G811" s="38"/>
      <c r="H811" s="44"/>
    </row>
    <row r="812" spans="1:8" ht="15.75" customHeight="1" x14ac:dyDescent="0.3">
      <c r="A812" s="62"/>
      <c r="B812" s="38"/>
      <c r="D812" s="38"/>
      <c r="E812" s="38"/>
      <c r="G812" s="38"/>
      <c r="H812" s="44"/>
    </row>
    <row r="813" spans="1:8" ht="15.75" customHeight="1" x14ac:dyDescent="0.3">
      <c r="A813" s="62"/>
      <c r="B813" s="38"/>
      <c r="D813" s="38"/>
      <c r="E813" s="38"/>
      <c r="G813" s="38"/>
      <c r="H813" s="44"/>
    </row>
    <row r="814" spans="1:8" ht="15.75" customHeight="1" x14ac:dyDescent="0.3">
      <c r="A814" s="62"/>
      <c r="B814" s="38"/>
      <c r="D814" s="38"/>
      <c r="E814" s="38"/>
      <c r="G814" s="38"/>
      <c r="H814" s="44"/>
    </row>
    <row r="815" spans="1:8" ht="15.75" customHeight="1" x14ac:dyDescent="0.3">
      <c r="A815" s="62"/>
      <c r="B815" s="38"/>
      <c r="D815" s="38"/>
      <c r="E815" s="38"/>
      <c r="G815" s="38"/>
      <c r="H815" s="44"/>
    </row>
    <row r="816" spans="1:8" ht="15.75" customHeight="1" x14ac:dyDescent="0.3">
      <c r="A816" s="62"/>
      <c r="B816" s="38"/>
      <c r="D816" s="38"/>
      <c r="E816" s="38"/>
      <c r="G816" s="38"/>
      <c r="H816" s="44"/>
    </row>
    <row r="817" spans="1:8" ht="15.75" customHeight="1" x14ac:dyDescent="0.3">
      <c r="A817" s="62"/>
      <c r="B817" s="38"/>
      <c r="D817" s="38"/>
      <c r="E817" s="38"/>
      <c r="G817" s="38"/>
      <c r="H817" s="44"/>
    </row>
    <row r="818" spans="1:8" ht="15.75" customHeight="1" x14ac:dyDescent="0.3">
      <c r="A818" s="62"/>
      <c r="B818" s="38"/>
      <c r="D818" s="38"/>
      <c r="E818" s="38"/>
      <c r="G818" s="38"/>
      <c r="H818" s="44"/>
    </row>
    <row r="819" spans="1:8" ht="15.75" customHeight="1" x14ac:dyDescent="0.3">
      <c r="A819" s="62"/>
      <c r="B819" s="38"/>
      <c r="D819" s="38"/>
      <c r="E819" s="38"/>
      <c r="G819" s="38"/>
      <c r="H819" s="44"/>
    </row>
    <row r="820" spans="1:8" ht="15.75" customHeight="1" x14ac:dyDescent="0.3">
      <c r="A820" s="62"/>
      <c r="B820" s="38"/>
      <c r="D820" s="38"/>
      <c r="E820" s="38"/>
      <c r="G820" s="38"/>
      <c r="H820" s="44"/>
    </row>
    <row r="821" spans="1:8" ht="15.75" customHeight="1" x14ac:dyDescent="0.3">
      <c r="A821" s="62"/>
      <c r="B821" s="38"/>
      <c r="D821" s="38"/>
      <c r="E821" s="38"/>
      <c r="G821" s="38"/>
      <c r="H821" s="44"/>
    </row>
    <row r="822" spans="1:8" ht="15.75" customHeight="1" x14ac:dyDescent="0.3">
      <c r="A822" s="62"/>
      <c r="B822" s="38"/>
      <c r="D822" s="38"/>
      <c r="E822" s="38"/>
      <c r="G822" s="38"/>
      <c r="H822" s="44"/>
    </row>
    <row r="823" spans="1:8" ht="15.75" customHeight="1" x14ac:dyDescent="0.3">
      <c r="A823" s="62"/>
      <c r="B823" s="38"/>
      <c r="D823" s="38"/>
      <c r="E823" s="38"/>
      <c r="G823" s="38"/>
      <c r="H823" s="44"/>
    </row>
    <row r="824" spans="1:8" ht="15.75" customHeight="1" x14ac:dyDescent="0.3">
      <c r="A824" s="62"/>
      <c r="B824" s="38"/>
      <c r="D824" s="38"/>
      <c r="E824" s="38"/>
      <c r="G824" s="38"/>
      <c r="H824" s="44"/>
    </row>
    <row r="825" spans="1:8" ht="15.75" customHeight="1" x14ac:dyDescent="0.3">
      <c r="A825" s="62"/>
      <c r="B825" s="38"/>
      <c r="D825" s="38"/>
      <c r="E825" s="38"/>
      <c r="G825" s="38"/>
      <c r="H825" s="44"/>
    </row>
    <row r="826" spans="1:8" ht="15.75" customHeight="1" x14ac:dyDescent="0.3">
      <c r="A826" s="62"/>
      <c r="B826" s="38"/>
      <c r="D826" s="38"/>
      <c r="E826" s="38"/>
      <c r="G826" s="38"/>
      <c r="H826" s="44"/>
    </row>
    <row r="827" spans="1:8" ht="15.75" customHeight="1" x14ac:dyDescent="0.3">
      <c r="A827" s="62"/>
      <c r="B827" s="38"/>
      <c r="D827" s="38"/>
      <c r="E827" s="38"/>
      <c r="G827" s="38"/>
      <c r="H827" s="44"/>
    </row>
    <row r="828" spans="1:8" ht="15.75" customHeight="1" x14ac:dyDescent="0.3">
      <c r="A828" s="62"/>
      <c r="B828" s="38"/>
      <c r="D828" s="38"/>
      <c r="E828" s="38"/>
      <c r="G828" s="38"/>
      <c r="H828" s="44"/>
    </row>
    <row r="829" spans="1:8" ht="15.75" customHeight="1" x14ac:dyDescent="0.3">
      <c r="A829" s="62"/>
      <c r="B829" s="38"/>
      <c r="D829" s="38"/>
      <c r="E829" s="38"/>
      <c r="G829" s="38"/>
      <c r="H829" s="44"/>
    </row>
    <row r="830" spans="1:8" ht="15.75" customHeight="1" x14ac:dyDescent="0.3">
      <c r="A830" s="62"/>
      <c r="B830" s="38"/>
      <c r="D830" s="38"/>
      <c r="E830" s="38"/>
      <c r="G830" s="38"/>
      <c r="H830" s="44"/>
    </row>
    <row r="831" spans="1:8" ht="15.75" customHeight="1" x14ac:dyDescent="0.3">
      <c r="A831" s="62"/>
      <c r="B831" s="38"/>
      <c r="D831" s="38"/>
      <c r="E831" s="38"/>
      <c r="G831" s="38"/>
      <c r="H831" s="44"/>
    </row>
    <row r="832" spans="1:8" ht="15.75" customHeight="1" x14ac:dyDescent="0.3">
      <c r="A832" s="62"/>
      <c r="B832" s="38"/>
      <c r="D832" s="38"/>
      <c r="E832" s="38"/>
      <c r="G832" s="38"/>
      <c r="H832" s="44"/>
    </row>
    <row r="833" spans="1:8" ht="15.75" customHeight="1" x14ac:dyDescent="0.3">
      <c r="A833" s="62"/>
      <c r="B833" s="38"/>
      <c r="D833" s="38"/>
      <c r="E833" s="38"/>
      <c r="G833" s="38"/>
      <c r="H833" s="44"/>
    </row>
    <row r="834" spans="1:8" ht="15.75" customHeight="1" x14ac:dyDescent="0.3">
      <c r="A834" s="62"/>
      <c r="B834" s="38"/>
      <c r="D834" s="38"/>
      <c r="E834" s="38"/>
      <c r="G834" s="38"/>
      <c r="H834" s="44"/>
    </row>
    <row r="835" spans="1:8" ht="15.75" customHeight="1" x14ac:dyDescent="0.3">
      <c r="A835" s="62"/>
      <c r="B835" s="38"/>
      <c r="D835" s="38"/>
      <c r="E835" s="38"/>
      <c r="G835" s="38"/>
      <c r="H835" s="44"/>
    </row>
    <row r="836" spans="1:8" ht="15.75" customHeight="1" x14ac:dyDescent="0.3">
      <c r="A836" s="62"/>
      <c r="B836" s="38"/>
      <c r="D836" s="38"/>
      <c r="E836" s="38"/>
      <c r="G836" s="38"/>
      <c r="H836" s="44"/>
    </row>
    <row r="837" spans="1:8" ht="15.75" customHeight="1" x14ac:dyDescent="0.3">
      <c r="A837" s="62"/>
      <c r="B837" s="38"/>
      <c r="D837" s="38"/>
      <c r="E837" s="38"/>
      <c r="G837" s="38"/>
      <c r="H837" s="44"/>
    </row>
    <row r="838" spans="1:8" ht="15.75" customHeight="1" x14ac:dyDescent="0.3">
      <c r="A838" s="62"/>
      <c r="B838" s="38"/>
      <c r="D838" s="38"/>
      <c r="E838" s="38"/>
      <c r="G838" s="38"/>
      <c r="H838" s="44"/>
    </row>
    <row r="839" spans="1:8" ht="15.75" customHeight="1" x14ac:dyDescent="0.3">
      <c r="A839" s="62"/>
      <c r="B839" s="38"/>
      <c r="D839" s="38"/>
      <c r="E839" s="38"/>
      <c r="G839" s="38"/>
      <c r="H839" s="44"/>
    </row>
    <row r="840" spans="1:8" ht="15.75" customHeight="1" x14ac:dyDescent="0.3">
      <c r="A840" s="62"/>
      <c r="B840" s="38"/>
      <c r="D840" s="38"/>
      <c r="E840" s="38"/>
      <c r="G840" s="38"/>
      <c r="H840" s="44"/>
    </row>
    <row r="841" spans="1:8" ht="15.75" customHeight="1" x14ac:dyDescent="0.3">
      <c r="A841" s="62"/>
      <c r="B841" s="38"/>
      <c r="D841" s="38"/>
      <c r="E841" s="38"/>
      <c r="G841" s="38"/>
      <c r="H841" s="44"/>
    </row>
    <row r="842" spans="1:8" ht="15.75" customHeight="1" x14ac:dyDescent="0.3">
      <c r="A842" s="62"/>
      <c r="B842" s="38"/>
      <c r="D842" s="38"/>
      <c r="E842" s="38"/>
      <c r="G842" s="38"/>
      <c r="H842" s="44"/>
    </row>
    <row r="843" spans="1:8" ht="15.75" customHeight="1" x14ac:dyDescent="0.3">
      <c r="A843" s="62"/>
      <c r="B843" s="38"/>
      <c r="D843" s="38"/>
      <c r="E843" s="38"/>
      <c r="G843" s="38"/>
      <c r="H843" s="44"/>
    </row>
    <row r="844" spans="1:8" ht="15.75" customHeight="1" x14ac:dyDescent="0.3">
      <c r="A844" s="62"/>
      <c r="B844" s="38"/>
      <c r="D844" s="38"/>
      <c r="E844" s="38"/>
      <c r="G844" s="38"/>
      <c r="H844" s="44"/>
    </row>
    <row r="845" spans="1:8" ht="15.75" customHeight="1" x14ac:dyDescent="0.3">
      <c r="A845" s="62"/>
      <c r="B845" s="38"/>
      <c r="D845" s="38"/>
      <c r="E845" s="38"/>
      <c r="G845" s="38"/>
      <c r="H845" s="44"/>
    </row>
    <row r="846" spans="1:8" ht="15.75" customHeight="1" x14ac:dyDescent="0.3">
      <c r="A846" s="62"/>
      <c r="B846" s="38"/>
      <c r="D846" s="38"/>
      <c r="E846" s="38"/>
      <c r="G846" s="38"/>
      <c r="H846" s="44"/>
    </row>
    <row r="847" spans="1:8" ht="15.75" customHeight="1" x14ac:dyDescent="0.3">
      <c r="A847" s="62"/>
      <c r="B847" s="38"/>
      <c r="D847" s="38"/>
      <c r="E847" s="38"/>
      <c r="G847" s="38"/>
      <c r="H847" s="44"/>
    </row>
    <row r="848" spans="1:8" ht="15.75" customHeight="1" x14ac:dyDescent="0.3">
      <c r="A848" s="62"/>
      <c r="B848" s="38"/>
      <c r="D848" s="38"/>
      <c r="E848" s="38"/>
      <c r="G848" s="38"/>
      <c r="H848" s="44"/>
    </row>
    <row r="849" spans="1:8" ht="15.75" customHeight="1" x14ac:dyDescent="0.3">
      <c r="A849" s="62"/>
      <c r="B849" s="38"/>
      <c r="D849" s="38"/>
      <c r="E849" s="38"/>
      <c r="G849" s="38"/>
      <c r="H849" s="44"/>
    </row>
    <row r="850" spans="1:8" ht="15.75" customHeight="1" x14ac:dyDescent="0.3">
      <c r="A850" s="62"/>
      <c r="B850" s="38"/>
      <c r="D850" s="38"/>
      <c r="E850" s="38"/>
      <c r="G850" s="38"/>
      <c r="H850" s="44"/>
    </row>
    <row r="851" spans="1:8" ht="15.75" customHeight="1" x14ac:dyDescent="0.3">
      <c r="A851" s="62"/>
      <c r="B851" s="38"/>
      <c r="D851" s="38"/>
      <c r="E851" s="38"/>
      <c r="G851" s="38"/>
      <c r="H851" s="44"/>
    </row>
    <row r="852" spans="1:8" ht="15.75" customHeight="1" x14ac:dyDescent="0.3">
      <c r="A852" s="62"/>
      <c r="B852" s="38"/>
      <c r="D852" s="38"/>
      <c r="E852" s="38"/>
      <c r="G852" s="38"/>
      <c r="H852" s="44"/>
    </row>
    <row r="853" spans="1:8" ht="15.75" customHeight="1" x14ac:dyDescent="0.3">
      <c r="A853" s="62"/>
      <c r="B853" s="38"/>
      <c r="D853" s="38"/>
      <c r="E853" s="38"/>
      <c r="G853" s="38"/>
      <c r="H853" s="44"/>
    </row>
    <row r="854" spans="1:8" ht="15.75" customHeight="1" x14ac:dyDescent="0.3">
      <c r="A854" s="62"/>
      <c r="B854" s="38"/>
      <c r="D854" s="38"/>
      <c r="E854" s="38"/>
      <c r="G854" s="38"/>
      <c r="H854" s="44"/>
    </row>
    <row r="855" spans="1:8" ht="15.75" customHeight="1" x14ac:dyDescent="0.3">
      <c r="A855" s="62"/>
      <c r="B855" s="38"/>
      <c r="D855" s="38"/>
      <c r="E855" s="38"/>
      <c r="G855" s="38"/>
      <c r="H855" s="44"/>
    </row>
    <row r="856" spans="1:8" ht="15.75" customHeight="1" x14ac:dyDescent="0.3">
      <c r="A856" s="62"/>
      <c r="B856" s="38"/>
      <c r="D856" s="38"/>
      <c r="E856" s="38"/>
      <c r="G856" s="38"/>
      <c r="H856" s="44"/>
    </row>
    <row r="857" spans="1:8" ht="15.75" customHeight="1" x14ac:dyDescent="0.3">
      <c r="A857" s="62"/>
      <c r="B857" s="38"/>
      <c r="D857" s="38"/>
      <c r="E857" s="38"/>
      <c r="G857" s="38"/>
      <c r="H857" s="44"/>
    </row>
    <row r="858" spans="1:8" ht="15.75" customHeight="1" x14ac:dyDescent="0.3">
      <c r="A858" s="62"/>
      <c r="B858" s="38"/>
      <c r="D858" s="38"/>
      <c r="E858" s="38"/>
      <c r="G858" s="38"/>
      <c r="H858" s="44"/>
    </row>
    <row r="859" spans="1:8" ht="15.75" customHeight="1" x14ac:dyDescent="0.3">
      <c r="A859" s="62"/>
      <c r="B859" s="38"/>
      <c r="D859" s="38"/>
      <c r="E859" s="38"/>
      <c r="G859" s="38"/>
      <c r="H859" s="44"/>
    </row>
    <row r="860" spans="1:8" ht="15.75" customHeight="1" x14ac:dyDescent="0.3">
      <c r="A860" s="62"/>
      <c r="B860" s="38"/>
      <c r="D860" s="38"/>
      <c r="E860" s="38"/>
      <c r="G860" s="38"/>
      <c r="H860" s="44"/>
    </row>
    <row r="861" spans="1:8" ht="15.75" customHeight="1" x14ac:dyDescent="0.3">
      <c r="A861" s="62"/>
      <c r="B861" s="38"/>
      <c r="D861" s="38"/>
      <c r="E861" s="38"/>
      <c r="G861" s="38"/>
      <c r="H861" s="44"/>
    </row>
    <row r="862" spans="1:8" ht="15.75" customHeight="1" x14ac:dyDescent="0.3">
      <c r="A862" s="62"/>
      <c r="B862" s="38"/>
      <c r="D862" s="38"/>
      <c r="E862" s="38"/>
      <c r="G862" s="38"/>
      <c r="H862" s="44"/>
    </row>
    <row r="863" spans="1:8" ht="15.75" customHeight="1" x14ac:dyDescent="0.3">
      <c r="A863" s="62"/>
      <c r="B863" s="38"/>
      <c r="D863" s="38"/>
      <c r="E863" s="38"/>
      <c r="G863" s="38"/>
      <c r="H863" s="44"/>
    </row>
    <row r="864" spans="1:8" ht="15.75" customHeight="1" x14ac:dyDescent="0.3">
      <c r="A864" s="62"/>
      <c r="B864" s="38"/>
      <c r="D864" s="38"/>
      <c r="E864" s="38"/>
      <c r="G864" s="38"/>
      <c r="H864" s="44"/>
    </row>
    <row r="865" spans="1:8" ht="15.75" customHeight="1" x14ac:dyDescent="0.3">
      <c r="A865" s="62"/>
      <c r="B865" s="38"/>
      <c r="D865" s="38"/>
      <c r="E865" s="38"/>
      <c r="G865" s="38"/>
      <c r="H865" s="44"/>
    </row>
    <row r="866" spans="1:8" ht="15.75" customHeight="1" x14ac:dyDescent="0.3">
      <c r="A866" s="62"/>
      <c r="B866" s="38"/>
      <c r="D866" s="38"/>
      <c r="E866" s="38"/>
      <c r="G866" s="38"/>
      <c r="H866" s="44"/>
    </row>
    <row r="867" spans="1:8" ht="15.75" customHeight="1" x14ac:dyDescent="0.3">
      <c r="A867" s="62"/>
      <c r="B867" s="38"/>
      <c r="D867" s="38"/>
      <c r="E867" s="38"/>
      <c r="G867" s="38"/>
      <c r="H867" s="44"/>
    </row>
    <row r="868" spans="1:8" ht="15.75" customHeight="1" x14ac:dyDescent="0.3">
      <c r="A868" s="62"/>
      <c r="B868" s="38"/>
      <c r="D868" s="38"/>
      <c r="E868" s="38"/>
      <c r="G868" s="38"/>
      <c r="H868" s="44"/>
    </row>
    <row r="869" spans="1:8" ht="15.75" customHeight="1" x14ac:dyDescent="0.3">
      <c r="A869" s="62"/>
      <c r="B869" s="38"/>
      <c r="D869" s="38"/>
      <c r="E869" s="38"/>
      <c r="G869" s="38"/>
      <c r="H869" s="44"/>
    </row>
    <row r="870" spans="1:8" ht="15.75" customHeight="1" x14ac:dyDescent="0.3">
      <c r="A870" s="62"/>
      <c r="B870" s="38"/>
      <c r="D870" s="38"/>
      <c r="E870" s="38"/>
      <c r="G870" s="38"/>
      <c r="H870" s="44"/>
    </row>
    <row r="871" spans="1:8" ht="15.75" customHeight="1" x14ac:dyDescent="0.3">
      <c r="A871" s="62"/>
      <c r="B871" s="38"/>
      <c r="D871" s="38"/>
      <c r="E871" s="38"/>
      <c r="G871" s="38"/>
      <c r="H871" s="44"/>
    </row>
    <row r="872" spans="1:8" ht="15.75" customHeight="1" x14ac:dyDescent="0.3">
      <c r="A872" s="62"/>
      <c r="B872" s="38"/>
      <c r="D872" s="38"/>
      <c r="E872" s="38"/>
      <c r="G872" s="38"/>
      <c r="H872" s="44"/>
    </row>
    <row r="873" spans="1:8" ht="15.75" customHeight="1" x14ac:dyDescent="0.3">
      <c r="A873" s="62"/>
      <c r="B873" s="38"/>
      <c r="D873" s="38"/>
      <c r="E873" s="38"/>
      <c r="G873" s="38"/>
      <c r="H873" s="44"/>
    </row>
    <row r="874" spans="1:8" ht="15.75" customHeight="1" x14ac:dyDescent="0.3">
      <c r="A874" s="62"/>
      <c r="B874" s="38"/>
      <c r="D874" s="38"/>
      <c r="E874" s="38"/>
      <c r="G874" s="38"/>
      <c r="H874" s="44"/>
    </row>
    <row r="875" spans="1:8" ht="15.75" customHeight="1" x14ac:dyDescent="0.3">
      <c r="A875" s="62"/>
      <c r="B875" s="38"/>
      <c r="D875" s="38"/>
      <c r="E875" s="38"/>
      <c r="G875" s="38"/>
      <c r="H875" s="44"/>
    </row>
    <row r="876" spans="1:8" ht="15.75" customHeight="1" x14ac:dyDescent="0.3">
      <c r="A876" s="62"/>
      <c r="B876" s="38"/>
      <c r="D876" s="38"/>
      <c r="E876" s="38"/>
      <c r="G876" s="38"/>
      <c r="H876" s="44"/>
    </row>
    <row r="877" spans="1:8" ht="15.75" customHeight="1" x14ac:dyDescent="0.3">
      <c r="A877" s="62"/>
      <c r="B877" s="38"/>
      <c r="D877" s="38"/>
      <c r="E877" s="38"/>
      <c r="G877" s="38"/>
      <c r="H877" s="44"/>
    </row>
    <row r="878" spans="1:8" ht="15.75" customHeight="1" x14ac:dyDescent="0.3">
      <c r="A878" s="62"/>
      <c r="B878" s="38"/>
      <c r="D878" s="38"/>
      <c r="E878" s="38"/>
      <c r="G878" s="38"/>
      <c r="H878" s="44"/>
    </row>
    <row r="879" spans="1:8" ht="15.75" customHeight="1" x14ac:dyDescent="0.3">
      <c r="A879" s="62"/>
      <c r="B879" s="38"/>
      <c r="D879" s="38"/>
      <c r="E879" s="38"/>
      <c r="G879" s="38"/>
      <c r="H879" s="44"/>
    </row>
    <row r="880" spans="1:8" ht="15.75" customHeight="1" x14ac:dyDescent="0.3">
      <c r="A880" s="62"/>
      <c r="B880" s="38"/>
      <c r="D880" s="38"/>
      <c r="E880" s="38"/>
      <c r="G880" s="38"/>
      <c r="H880" s="44"/>
    </row>
    <row r="881" spans="1:8" ht="15.75" customHeight="1" x14ac:dyDescent="0.3">
      <c r="A881" s="62"/>
      <c r="B881" s="38"/>
      <c r="D881" s="38"/>
      <c r="E881" s="38"/>
      <c r="G881" s="38"/>
      <c r="H881" s="44"/>
    </row>
    <row r="882" spans="1:8" ht="15.75" customHeight="1" x14ac:dyDescent="0.3">
      <c r="A882" s="62"/>
      <c r="B882" s="38"/>
      <c r="D882" s="38"/>
      <c r="E882" s="38"/>
      <c r="G882" s="38"/>
      <c r="H882" s="44"/>
    </row>
    <row r="883" spans="1:8" ht="15.75" customHeight="1" x14ac:dyDescent="0.3">
      <c r="A883" s="62"/>
      <c r="B883" s="38"/>
      <c r="D883" s="38"/>
      <c r="E883" s="38"/>
      <c r="G883" s="38"/>
      <c r="H883" s="44"/>
    </row>
    <row r="884" spans="1:8" ht="15.75" customHeight="1" x14ac:dyDescent="0.3">
      <c r="A884" s="62"/>
      <c r="B884" s="38"/>
      <c r="D884" s="38"/>
      <c r="E884" s="38"/>
      <c r="G884" s="38"/>
      <c r="H884" s="44"/>
    </row>
    <row r="885" spans="1:8" ht="15.75" customHeight="1" x14ac:dyDescent="0.3">
      <c r="A885" s="62"/>
      <c r="B885" s="38"/>
      <c r="D885" s="38"/>
      <c r="E885" s="38"/>
      <c r="G885" s="38"/>
      <c r="H885" s="44"/>
    </row>
    <row r="886" spans="1:8" ht="15.75" customHeight="1" x14ac:dyDescent="0.3">
      <c r="A886" s="62"/>
      <c r="B886" s="38"/>
      <c r="D886" s="38"/>
      <c r="E886" s="38"/>
      <c r="G886" s="38"/>
      <c r="H886" s="44"/>
    </row>
    <row r="887" spans="1:8" ht="15.75" customHeight="1" x14ac:dyDescent="0.3">
      <c r="A887" s="62"/>
      <c r="B887" s="38"/>
      <c r="D887" s="38"/>
      <c r="E887" s="38"/>
      <c r="G887" s="38"/>
      <c r="H887" s="44"/>
    </row>
    <row r="888" spans="1:8" ht="15.75" customHeight="1" x14ac:dyDescent="0.3">
      <c r="A888" s="62"/>
      <c r="B888" s="38"/>
      <c r="D888" s="38"/>
      <c r="E888" s="38"/>
      <c r="G888" s="38"/>
      <c r="H888" s="44"/>
    </row>
    <row r="889" spans="1:8" ht="15.75" customHeight="1" x14ac:dyDescent="0.3">
      <c r="A889" s="62"/>
      <c r="B889" s="38"/>
      <c r="D889" s="38"/>
      <c r="E889" s="38"/>
      <c r="G889" s="38"/>
      <c r="H889" s="44"/>
    </row>
    <row r="890" spans="1:8" ht="15.75" customHeight="1" x14ac:dyDescent="0.3">
      <c r="A890" s="62"/>
      <c r="B890" s="38"/>
      <c r="D890" s="38"/>
      <c r="E890" s="38"/>
      <c r="G890" s="38"/>
      <c r="H890" s="44"/>
    </row>
    <row r="891" spans="1:8" ht="15.75" customHeight="1" x14ac:dyDescent="0.3">
      <c r="A891" s="62"/>
      <c r="B891" s="38"/>
      <c r="D891" s="38"/>
      <c r="E891" s="38"/>
      <c r="G891" s="38"/>
      <c r="H891" s="44"/>
    </row>
    <row r="892" spans="1:8" ht="15.75" customHeight="1" x14ac:dyDescent="0.3">
      <c r="A892" s="62"/>
      <c r="B892" s="38"/>
      <c r="D892" s="38"/>
      <c r="E892" s="38"/>
      <c r="G892" s="38"/>
      <c r="H892" s="44"/>
    </row>
    <row r="893" spans="1:8" ht="15.75" customHeight="1" x14ac:dyDescent="0.3">
      <c r="A893" s="62"/>
      <c r="B893" s="38"/>
      <c r="D893" s="38"/>
      <c r="E893" s="38"/>
      <c r="G893" s="38"/>
      <c r="H893" s="44"/>
    </row>
    <row r="894" spans="1:8" ht="15.75" customHeight="1" x14ac:dyDescent="0.3">
      <c r="A894" s="62"/>
      <c r="B894" s="38"/>
      <c r="D894" s="38"/>
      <c r="E894" s="38"/>
      <c r="G894" s="38"/>
      <c r="H894" s="44"/>
    </row>
    <row r="895" spans="1:8" ht="15.75" customHeight="1" x14ac:dyDescent="0.3">
      <c r="A895" s="62"/>
      <c r="B895" s="38"/>
      <c r="D895" s="38"/>
      <c r="E895" s="38"/>
      <c r="G895" s="38"/>
      <c r="H895" s="44"/>
    </row>
    <row r="896" spans="1:8" ht="15.75" customHeight="1" x14ac:dyDescent="0.3">
      <c r="A896" s="62"/>
      <c r="B896" s="38"/>
      <c r="D896" s="38"/>
      <c r="E896" s="38"/>
      <c r="G896" s="38"/>
      <c r="H896" s="44"/>
    </row>
    <row r="897" spans="1:8" ht="15.75" customHeight="1" x14ac:dyDescent="0.3">
      <c r="A897" s="62"/>
      <c r="B897" s="38"/>
      <c r="D897" s="38"/>
      <c r="E897" s="38"/>
      <c r="G897" s="38"/>
      <c r="H897" s="44"/>
    </row>
    <row r="898" spans="1:8" ht="15.75" customHeight="1" x14ac:dyDescent="0.3">
      <c r="A898" s="62"/>
      <c r="B898" s="38"/>
      <c r="D898" s="38"/>
      <c r="E898" s="38"/>
      <c r="G898" s="38"/>
      <c r="H898" s="44"/>
    </row>
    <row r="899" spans="1:8" ht="15.75" customHeight="1" x14ac:dyDescent="0.3">
      <c r="A899" s="62"/>
      <c r="B899" s="38"/>
      <c r="D899" s="38"/>
      <c r="E899" s="38"/>
      <c r="G899" s="38"/>
      <c r="H899" s="44"/>
    </row>
    <row r="900" spans="1:8" ht="15.75" customHeight="1" x14ac:dyDescent="0.3">
      <c r="A900" s="62"/>
      <c r="B900" s="38"/>
      <c r="D900" s="38"/>
      <c r="E900" s="38"/>
      <c r="G900" s="38"/>
      <c r="H900" s="44"/>
    </row>
    <row r="901" spans="1:8" ht="15.75" customHeight="1" x14ac:dyDescent="0.3">
      <c r="A901" s="62"/>
      <c r="B901" s="38"/>
      <c r="D901" s="38"/>
      <c r="E901" s="38"/>
      <c r="G901" s="38"/>
      <c r="H901" s="44"/>
    </row>
    <row r="902" spans="1:8" ht="15.75" customHeight="1" x14ac:dyDescent="0.3">
      <c r="A902" s="62"/>
      <c r="B902" s="38"/>
      <c r="D902" s="38"/>
      <c r="E902" s="38"/>
      <c r="G902" s="38"/>
      <c r="H902" s="44"/>
    </row>
    <row r="903" spans="1:8" ht="15.75" customHeight="1" x14ac:dyDescent="0.3">
      <c r="A903" s="62"/>
      <c r="B903" s="38"/>
      <c r="D903" s="38"/>
      <c r="E903" s="38"/>
      <c r="G903" s="38"/>
      <c r="H903" s="44"/>
    </row>
    <row r="904" spans="1:8" ht="15.75" customHeight="1" x14ac:dyDescent="0.3">
      <c r="A904" s="62"/>
      <c r="B904" s="38"/>
      <c r="D904" s="38"/>
      <c r="E904" s="38"/>
      <c r="G904" s="38"/>
      <c r="H904" s="44"/>
    </row>
    <row r="905" spans="1:8" ht="15.75" customHeight="1" x14ac:dyDescent="0.3">
      <c r="A905" s="62"/>
      <c r="B905" s="38"/>
      <c r="D905" s="38"/>
      <c r="E905" s="38"/>
      <c r="G905" s="38"/>
      <c r="H905" s="44"/>
    </row>
    <row r="906" spans="1:8" ht="15.75" customHeight="1" x14ac:dyDescent="0.3">
      <c r="A906" s="62"/>
      <c r="B906" s="38"/>
      <c r="D906" s="38"/>
      <c r="E906" s="38"/>
      <c r="G906" s="38"/>
      <c r="H906" s="44"/>
    </row>
    <row r="907" spans="1:8" ht="15.75" customHeight="1" x14ac:dyDescent="0.3">
      <c r="A907" s="62"/>
      <c r="B907" s="38"/>
      <c r="D907" s="38"/>
      <c r="E907" s="38"/>
      <c r="G907" s="38"/>
      <c r="H907" s="44"/>
    </row>
    <row r="908" spans="1:8" ht="15.75" customHeight="1" x14ac:dyDescent="0.3">
      <c r="A908" s="62"/>
      <c r="B908" s="38"/>
      <c r="D908" s="38"/>
      <c r="E908" s="38"/>
      <c r="G908" s="38"/>
      <c r="H908" s="44"/>
    </row>
    <row r="909" spans="1:8" ht="15.75" customHeight="1" x14ac:dyDescent="0.3">
      <c r="A909" s="62"/>
      <c r="B909" s="38"/>
      <c r="D909" s="38"/>
      <c r="E909" s="38"/>
      <c r="G909" s="38"/>
      <c r="H909" s="44"/>
    </row>
    <row r="910" spans="1:8" ht="15.75" customHeight="1" x14ac:dyDescent="0.3">
      <c r="A910" s="62"/>
      <c r="B910" s="38"/>
      <c r="D910" s="38"/>
      <c r="E910" s="38"/>
      <c r="G910" s="38"/>
      <c r="H910" s="44"/>
    </row>
    <row r="911" spans="1:8" ht="15.75" customHeight="1" x14ac:dyDescent="0.3">
      <c r="A911" s="62"/>
      <c r="B911" s="38"/>
      <c r="D911" s="38"/>
      <c r="E911" s="38"/>
      <c r="G911" s="38"/>
      <c r="H911" s="44"/>
    </row>
    <row r="912" spans="1:8" ht="15.75" customHeight="1" x14ac:dyDescent="0.3">
      <c r="A912" s="62"/>
      <c r="B912" s="38"/>
      <c r="D912" s="38"/>
      <c r="E912" s="38"/>
      <c r="G912" s="38"/>
      <c r="H912" s="44"/>
    </row>
    <row r="913" spans="1:8" ht="15.75" customHeight="1" x14ac:dyDescent="0.3">
      <c r="A913" s="62"/>
      <c r="B913" s="38"/>
      <c r="D913" s="38"/>
      <c r="E913" s="38"/>
      <c r="G913" s="38"/>
      <c r="H913" s="44"/>
    </row>
    <row r="914" spans="1:8" ht="15.75" customHeight="1" x14ac:dyDescent="0.3">
      <c r="A914" s="62"/>
      <c r="B914" s="38"/>
      <c r="D914" s="38"/>
      <c r="E914" s="38"/>
      <c r="G914" s="38"/>
      <c r="H914" s="44"/>
    </row>
    <row r="915" spans="1:8" ht="15.75" customHeight="1" x14ac:dyDescent="0.3">
      <c r="A915" s="62"/>
      <c r="B915" s="38"/>
      <c r="D915" s="38"/>
      <c r="E915" s="38"/>
      <c r="G915" s="38"/>
      <c r="H915" s="44"/>
    </row>
    <row r="916" spans="1:8" ht="15.75" customHeight="1" x14ac:dyDescent="0.3">
      <c r="A916" s="62"/>
      <c r="B916" s="38"/>
      <c r="D916" s="38"/>
      <c r="E916" s="38"/>
      <c r="G916" s="38"/>
      <c r="H916" s="44"/>
    </row>
    <row r="917" spans="1:8" ht="15.75" customHeight="1" x14ac:dyDescent="0.3">
      <c r="A917" s="62"/>
      <c r="B917" s="38"/>
      <c r="D917" s="38"/>
      <c r="E917" s="38"/>
      <c r="G917" s="38"/>
      <c r="H917" s="44"/>
    </row>
    <row r="918" spans="1:8" ht="15.75" customHeight="1" x14ac:dyDescent="0.3">
      <c r="A918" s="62"/>
      <c r="B918" s="38"/>
      <c r="D918" s="38"/>
      <c r="E918" s="38"/>
      <c r="G918" s="38"/>
      <c r="H918" s="44"/>
    </row>
    <row r="919" spans="1:8" ht="15.75" customHeight="1" x14ac:dyDescent="0.3">
      <c r="A919" s="62"/>
      <c r="B919" s="38"/>
      <c r="D919" s="38"/>
      <c r="E919" s="38"/>
      <c r="G919" s="38"/>
      <c r="H919" s="44"/>
    </row>
    <row r="920" spans="1:8" ht="15.75" customHeight="1" x14ac:dyDescent="0.3">
      <c r="A920" s="62"/>
      <c r="B920" s="38"/>
      <c r="D920" s="38"/>
      <c r="E920" s="38"/>
      <c r="G920" s="38"/>
      <c r="H920" s="44"/>
    </row>
    <row r="921" spans="1:8" ht="15.75" customHeight="1" x14ac:dyDescent="0.3">
      <c r="A921" s="62"/>
      <c r="B921" s="38"/>
      <c r="D921" s="38"/>
      <c r="E921" s="38"/>
      <c r="G921" s="38"/>
      <c r="H921" s="44"/>
    </row>
    <row r="922" spans="1:8" ht="15.75" customHeight="1" x14ac:dyDescent="0.3">
      <c r="A922" s="62"/>
      <c r="B922" s="38"/>
      <c r="D922" s="38"/>
      <c r="E922" s="38"/>
      <c r="G922" s="38"/>
      <c r="H922" s="44"/>
    </row>
    <row r="923" spans="1:8" ht="15.75" customHeight="1" x14ac:dyDescent="0.3">
      <c r="A923" s="62"/>
      <c r="B923" s="38"/>
      <c r="D923" s="38"/>
      <c r="E923" s="38"/>
      <c r="G923" s="38"/>
      <c r="H923" s="44"/>
    </row>
    <row r="924" spans="1:8" ht="15.75" customHeight="1" x14ac:dyDescent="0.3">
      <c r="A924" s="62"/>
      <c r="B924" s="38"/>
      <c r="D924" s="38"/>
      <c r="E924" s="38"/>
      <c r="G924" s="38"/>
      <c r="H924" s="44"/>
    </row>
    <row r="925" spans="1:8" ht="15.75" customHeight="1" x14ac:dyDescent="0.3">
      <c r="A925" s="62"/>
      <c r="B925" s="38"/>
      <c r="D925" s="38"/>
      <c r="E925" s="38"/>
      <c r="G925" s="38"/>
      <c r="H925" s="44"/>
    </row>
    <row r="926" spans="1:8" ht="15.75" customHeight="1" x14ac:dyDescent="0.3">
      <c r="A926" s="62"/>
      <c r="B926" s="38"/>
      <c r="D926" s="38"/>
      <c r="E926" s="38"/>
      <c r="G926" s="38"/>
      <c r="H926" s="44"/>
    </row>
    <row r="927" spans="1:8" ht="15.75" customHeight="1" x14ac:dyDescent="0.3">
      <c r="A927" s="62"/>
      <c r="B927" s="38"/>
      <c r="D927" s="38"/>
      <c r="E927" s="38"/>
      <c r="G927" s="38"/>
      <c r="H927" s="44"/>
    </row>
    <row r="928" spans="1:8" ht="15.75" customHeight="1" x14ac:dyDescent="0.3">
      <c r="A928" s="62"/>
      <c r="B928" s="38"/>
      <c r="D928" s="38"/>
      <c r="E928" s="38"/>
      <c r="G928" s="38"/>
      <c r="H928" s="44"/>
    </row>
    <row r="929" spans="1:8" ht="15.75" customHeight="1" x14ac:dyDescent="0.3">
      <c r="A929" s="62"/>
      <c r="B929" s="38"/>
      <c r="D929" s="38"/>
      <c r="E929" s="38"/>
      <c r="G929" s="38"/>
      <c r="H929" s="44"/>
    </row>
    <row r="930" spans="1:8" ht="15.75" customHeight="1" x14ac:dyDescent="0.3">
      <c r="A930" s="62"/>
      <c r="B930" s="38"/>
      <c r="D930" s="38"/>
      <c r="E930" s="38"/>
      <c r="G930" s="38"/>
      <c r="H930" s="44"/>
    </row>
    <row r="931" spans="1:8" ht="15.75" customHeight="1" x14ac:dyDescent="0.3">
      <c r="A931" s="62"/>
      <c r="B931" s="38"/>
      <c r="D931" s="38"/>
      <c r="E931" s="38"/>
      <c r="G931" s="38"/>
      <c r="H931" s="44"/>
    </row>
    <row r="932" spans="1:8" ht="15.75" customHeight="1" x14ac:dyDescent="0.3">
      <c r="A932" s="62"/>
      <c r="B932" s="38"/>
      <c r="D932" s="38"/>
      <c r="E932" s="38"/>
      <c r="G932" s="38"/>
      <c r="H932" s="44"/>
    </row>
    <row r="933" spans="1:8" ht="15.75" customHeight="1" x14ac:dyDescent="0.3">
      <c r="A933" s="62"/>
      <c r="B933" s="38"/>
      <c r="D933" s="38"/>
      <c r="E933" s="38"/>
      <c r="G933" s="38"/>
      <c r="H933" s="44"/>
    </row>
    <row r="934" spans="1:8" ht="15.75" customHeight="1" x14ac:dyDescent="0.3">
      <c r="A934" s="62"/>
      <c r="B934" s="38"/>
      <c r="D934" s="38"/>
      <c r="E934" s="38"/>
      <c r="G934" s="38"/>
      <c r="H934" s="44"/>
    </row>
    <row r="935" spans="1:8" ht="15.75" customHeight="1" x14ac:dyDescent="0.3">
      <c r="A935" s="62"/>
      <c r="B935" s="38"/>
      <c r="D935" s="38"/>
      <c r="E935" s="38"/>
      <c r="G935" s="38"/>
      <c r="H935" s="44"/>
    </row>
    <row r="936" spans="1:8" ht="15.75" customHeight="1" x14ac:dyDescent="0.3">
      <c r="A936" s="62"/>
      <c r="B936" s="38"/>
      <c r="D936" s="38"/>
      <c r="E936" s="38"/>
      <c r="G936" s="38"/>
      <c r="H936" s="44"/>
    </row>
    <row r="937" spans="1:8" ht="15.75" customHeight="1" x14ac:dyDescent="0.3">
      <c r="A937" s="62"/>
      <c r="B937" s="38"/>
      <c r="D937" s="38"/>
      <c r="E937" s="38"/>
      <c r="G937" s="38"/>
      <c r="H937" s="44"/>
    </row>
    <row r="938" spans="1:8" ht="15.75" customHeight="1" x14ac:dyDescent="0.3">
      <c r="A938" s="62"/>
      <c r="B938" s="38"/>
      <c r="D938" s="38"/>
      <c r="E938" s="38"/>
      <c r="G938" s="38"/>
      <c r="H938" s="44"/>
    </row>
    <row r="939" spans="1:8" ht="15.75" customHeight="1" x14ac:dyDescent="0.3">
      <c r="A939" s="62"/>
      <c r="B939" s="38"/>
      <c r="D939" s="38"/>
      <c r="E939" s="38"/>
      <c r="G939" s="38"/>
      <c r="H939" s="44"/>
    </row>
    <row r="940" spans="1:8" ht="15.75" customHeight="1" x14ac:dyDescent="0.3">
      <c r="A940" s="62"/>
      <c r="B940" s="38"/>
      <c r="D940" s="38"/>
      <c r="E940" s="38"/>
      <c r="G940" s="38"/>
      <c r="H940" s="44"/>
    </row>
    <row r="941" spans="1:8" ht="15.75" customHeight="1" x14ac:dyDescent="0.3">
      <c r="A941" s="62"/>
      <c r="B941" s="38"/>
      <c r="D941" s="38"/>
      <c r="E941" s="38"/>
      <c r="G941" s="38"/>
      <c r="H941" s="44"/>
    </row>
    <row r="942" spans="1:8" ht="15.75" customHeight="1" x14ac:dyDescent="0.3">
      <c r="A942" s="62"/>
      <c r="B942" s="38"/>
      <c r="D942" s="38"/>
      <c r="E942" s="38"/>
      <c r="G942" s="38"/>
      <c r="H942" s="44"/>
    </row>
    <row r="943" spans="1:8" ht="15.75" customHeight="1" x14ac:dyDescent="0.3">
      <c r="A943" s="62"/>
      <c r="B943" s="38"/>
      <c r="D943" s="38"/>
      <c r="E943" s="38"/>
      <c r="G943" s="38"/>
      <c r="H943" s="44"/>
    </row>
    <row r="944" spans="1:8" ht="15.75" customHeight="1" x14ac:dyDescent="0.3">
      <c r="A944" s="62"/>
      <c r="B944" s="38"/>
      <c r="D944" s="38"/>
      <c r="E944" s="38"/>
      <c r="G944" s="38"/>
      <c r="H944" s="44"/>
    </row>
    <row r="945" spans="1:8" ht="15.75" customHeight="1" x14ac:dyDescent="0.3">
      <c r="A945" s="62"/>
      <c r="B945" s="38"/>
      <c r="D945" s="38"/>
      <c r="E945" s="38"/>
      <c r="G945" s="38"/>
      <c r="H945" s="44"/>
    </row>
    <row r="946" spans="1:8" ht="15.75" customHeight="1" x14ac:dyDescent="0.3">
      <c r="A946" s="62"/>
      <c r="B946" s="38"/>
      <c r="D946" s="38"/>
      <c r="E946" s="38"/>
      <c r="G946" s="38"/>
      <c r="H946" s="44"/>
    </row>
    <row r="947" spans="1:8" ht="15.75" customHeight="1" x14ac:dyDescent="0.3">
      <c r="A947" s="62"/>
      <c r="B947" s="38"/>
      <c r="D947" s="38"/>
      <c r="E947" s="38"/>
      <c r="G947" s="38"/>
      <c r="H947" s="44"/>
    </row>
    <row r="948" spans="1:8" ht="15.75" customHeight="1" x14ac:dyDescent="0.3">
      <c r="A948" s="62"/>
      <c r="B948" s="38"/>
      <c r="D948" s="38"/>
      <c r="E948" s="38"/>
      <c r="G948" s="38"/>
      <c r="H948" s="44"/>
    </row>
    <row r="949" spans="1:8" ht="15.75" customHeight="1" x14ac:dyDescent="0.3">
      <c r="A949" s="62"/>
      <c r="B949" s="38"/>
      <c r="D949" s="38"/>
      <c r="E949" s="38"/>
      <c r="G949" s="38"/>
      <c r="H949" s="44"/>
    </row>
    <row r="950" spans="1:8" ht="15.75" customHeight="1" x14ac:dyDescent="0.3">
      <c r="A950" s="62"/>
      <c r="B950" s="38"/>
      <c r="D950" s="38"/>
      <c r="E950" s="38"/>
      <c r="G950" s="38"/>
      <c r="H950" s="44"/>
    </row>
    <row r="951" spans="1:8" ht="15.75" customHeight="1" x14ac:dyDescent="0.3">
      <c r="A951" s="62"/>
      <c r="B951" s="38"/>
      <c r="D951" s="38"/>
      <c r="E951" s="38"/>
      <c r="G951" s="38"/>
      <c r="H951" s="44"/>
    </row>
    <row r="952" spans="1:8" ht="15.75" customHeight="1" x14ac:dyDescent="0.3">
      <c r="A952" s="62"/>
      <c r="B952" s="38"/>
      <c r="D952" s="38"/>
      <c r="E952" s="38"/>
      <c r="G952" s="38"/>
      <c r="H952" s="44"/>
    </row>
    <row r="953" spans="1:8" ht="15.75" customHeight="1" x14ac:dyDescent="0.3">
      <c r="A953" s="62"/>
      <c r="B953" s="38"/>
      <c r="D953" s="38"/>
      <c r="E953" s="38"/>
      <c r="G953" s="38"/>
      <c r="H953" s="44"/>
    </row>
    <row r="954" spans="1:8" ht="15.75" customHeight="1" x14ac:dyDescent="0.3">
      <c r="A954" s="62"/>
      <c r="B954" s="38"/>
      <c r="D954" s="38"/>
      <c r="E954" s="38"/>
      <c r="G954" s="38"/>
      <c r="H954" s="44"/>
    </row>
    <row r="955" spans="1:8" ht="15.75" customHeight="1" x14ac:dyDescent="0.3">
      <c r="A955" s="62"/>
      <c r="B955" s="38"/>
      <c r="D955" s="38"/>
      <c r="E955" s="38"/>
      <c r="G955" s="38"/>
      <c r="H955" s="44"/>
    </row>
    <row r="956" spans="1:8" ht="15.75" customHeight="1" x14ac:dyDescent="0.3">
      <c r="A956" s="62"/>
      <c r="B956" s="38"/>
      <c r="D956" s="38"/>
      <c r="E956" s="38"/>
      <c r="G956" s="38"/>
      <c r="H956" s="44"/>
    </row>
    <row r="957" spans="1:8" ht="15.75" customHeight="1" x14ac:dyDescent="0.3">
      <c r="A957" s="62"/>
      <c r="B957" s="38"/>
      <c r="D957" s="38"/>
      <c r="E957" s="38"/>
      <c r="G957" s="38"/>
      <c r="H957" s="44"/>
    </row>
    <row r="958" spans="1:8" ht="15.75" customHeight="1" x14ac:dyDescent="0.3">
      <c r="A958" s="62"/>
      <c r="B958" s="38"/>
      <c r="D958" s="38"/>
      <c r="E958" s="38"/>
      <c r="G958" s="38"/>
      <c r="H958" s="44"/>
    </row>
    <row r="959" spans="1:8" ht="15.75" customHeight="1" x14ac:dyDescent="0.3">
      <c r="A959" s="62"/>
      <c r="B959" s="38"/>
      <c r="D959" s="38"/>
      <c r="E959" s="38"/>
      <c r="G959" s="38"/>
      <c r="H959" s="44"/>
    </row>
    <row r="960" spans="1:8" ht="15.75" customHeight="1" x14ac:dyDescent="0.3">
      <c r="A960" s="62"/>
      <c r="B960" s="38"/>
      <c r="D960" s="38"/>
      <c r="E960" s="38"/>
      <c r="G960" s="38"/>
      <c r="H960" s="44"/>
    </row>
    <row r="961" spans="1:8" ht="15.75" customHeight="1" x14ac:dyDescent="0.3">
      <c r="A961" s="62"/>
      <c r="B961" s="38"/>
      <c r="D961" s="38"/>
      <c r="E961" s="38"/>
      <c r="G961" s="38"/>
      <c r="H961" s="44"/>
    </row>
    <row r="962" spans="1:8" ht="15.75" customHeight="1" x14ac:dyDescent="0.3">
      <c r="A962" s="62"/>
      <c r="B962" s="38"/>
      <c r="D962" s="38"/>
      <c r="E962" s="38"/>
      <c r="G962" s="38"/>
      <c r="H962" s="44"/>
    </row>
    <row r="963" spans="1:8" ht="15.75" customHeight="1" x14ac:dyDescent="0.3">
      <c r="A963" s="62"/>
      <c r="B963" s="38"/>
      <c r="D963" s="38"/>
      <c r="E963" s="38"/>
      <c r="G963" s="38"/>
      <c r="H963" s="44"/>
    </row>
    <row r="964" spans="1:8" ht="15.75" customHeight="1" x14ac:dyDescent="0.3">
      <c r="A964" s="62"/>
      <c r="B964" s="38"/>
      <c r="D964" s="38"/>
      <c r="E964" s="38"/>
      <c r="G964" s="38"/>
      <c r="H964" s="44"/>
    </row>
    <row r="965" spans="1:8" ht="15.75" customHeight="1" x14ac:dyDescent="0.3">
      <c r="A965" s="62"/>
      <c r="B965" s="38"/>
      <c r="D965" s="38"/>
      <c r="E965" s="38"/>
      <c r="G965" s="38"/>
      <c r="H965" s="44"/>
    </row>
    <row r="966" spans="1:8" ht="15.75" customHeight="1" x14ac:dyDescent="0.3">
      <c r="A966" s="62"/>
      <c r="B966" s="38"/>
      <c r="D966" s="38"/>
      <c r="E966" s="38"/>
      <c r="G966" s="38"/>
      <c r="H966" s="44"/>
    </row>
    <row r="967" spans="1:8" ht="15.75" customHeight="1" x14ac:dyDescent="0.3">
      <c r="A967" s="62"/>
      <c r="B967" s="38"/>
      <c r="D967" s="38"/>
      <c r="E967" s="38"/>
      <c r="G967" s="38"/>
      <c r="H967" s="44"/>
    </row>
    <row r="968" spans="1:8" ht="15.75" customHeight="1" x14ac:dyDescent="0.3">
      <c r="A968" s="62"/>
      <c r="B968" s="38"/>
      <c r="D968" s="38"/>
      <c r="E968" s="38"/>
      <c r="G968" s="38"/>
      <c r="H968" s="44"/>
    </row>
    <row r="969" spans="1:8" ht="15.75" customHeight="1" x14ac:dyDescent="0.3">
      <c r="A969" s="62"/>
      <c r="B969" s="38"/>
      <c r="D969" s="38"/>
      <c r="E969" s="38"/>
      <c r="G969" s="38"/>
      <c r="H969" s="44"/>
    </row>
    <row r="970" spans="1:8" ht="15.75" customHeight="1" x14ac:dyDescent="0.3">
      <c r="A970" s="62"/>
      <c r="B970" s="38"/>
      <c r="D970" s="38"/>
      <c r="E970" s="38"/>
      <c r="G970" s="38"/>
      <c r="H970" s="44"/>
    </row>
    <row r="971" spans="1:8" ht="15.75" customHeight="1" x14ac:dyDescent="0.3">
      <c r="A971" s="62"/>
      <c r="B971" s="38"/>
      <c r="D971" s="38"/>
      <c r="E971" s="38"/>
      <c r="G971" s="38"/>
      <c r="H971" s="44"/>
    </row>
    <row r="972" spans="1:8" ht="15.75" customHeight="1" x14ac:dyDescent="0.3">
      <c r="A972" s="62"/>
      <c r="B972" s="38"/>
      <c r="D972" s="38"/>
      <c r="E972" s="38"/>
      <c r="G972" s="38"/>
      <c r="H972" s="44"/>
    </row>
    <row r="973" spans="1:8" ht="15.75" customHeight="1" x14ac:dyDescent="0.3">
      <c r="A973" s="62"/>
      <c r="B973" s="38"/>
      <c r="D973" s="38"/>
      <c r="E973" s="38"/>
      <c r="G973" s="38"/>
      <c r="H973" s="44"/>
    </row>
    <row r="974" spans="1:8" ht="15.75" customHeight="1" x14ac:dyDescent="0.3">
      <c r="A974" s="62"/>
      <c r="B974" s="38"/>
      <c r="D974" s="38"/>
      <c r="E974" s="38"/>
      <c r="G974" s="38"/>
      <c r="H974" s="44"/>
    </row>
    <row r="975" spans="1:8" ht="15.75" customHeight="1" x14ac:dyDescent="0.3">
      <c r="A975" s="62"/>
      <c r="B975" s="38"/>
      <c r="D975" s="38"/>
      <c r="E975" s="38"/>
      <c r="G975" s="38"/>
      <c r="H975" s="44"/>
    </row>
    <row r="976" spans="1:8" ht="15.75" customHeight="1" x14ac:dyDescent="0.3">
      <c r="A976" s="62"/>
      <c r="B976" s="38"/>
      <c r="D976" s="38"/>
      <c r="E976" s="38"/>
      <c r="G976" s="38"/>
      <c r="H976" s="44"/>
    </row>
    <row r="977" spans="1:8" ht="15.75" customHeight="1" x14ac:dyDescent="0.3">
      <c r="A977" s="62"/>
      <c r="B977" s="38"/>
      <c r="D977" s="38"/>
      <c r="E977" s="38"/>
      <c r="G977" s="38"/>
      <c r="H977" s="44"/>
    </row>
    <row r="978" spans="1:8" ht="15.75" customHeight="1" x14ac:dyDescent="0.3">
      <c r="A978" s="62"/>
      <c r="B978" s="38"/>
      <c r="D978" s="38"/>
      <c r="E978" s="38"/>
      <c r="G978" s="38"/>
      <c r="H978" s="44"/>
    </row>
    <row r="979" spans="1:8" ht="15.75" customHeight="1" x14ac:dyDescent="0.3">
      <c r="A979" s="62"/>
      <c r="B979" s="38"/>
      <c r="D979" s="38"/>
      <c r="E979" s="38"/>
      <c r="G979" s="38"/>
      <c r="H979" s="44"/>
    </row>
    <row r="980" spans="1:8" ht="15.75" customHeight="1" x14ac:dyDescent="0.3">
      <c r="A980" s="62"/>
      <c r="B980" s="38"/>
      <c r="D980" s="38"/>
      <c r="E980" s="38"/>
      <c r="G980" s="38"/>
      <c r="H980" s="44"/>
    </row>
    <row r="981" spans="1:8" ht="15.75" customHeight="1" x14ac:dyDescent="0.3">
      <c r="A981" s="62"/>
      <c r="B981" s="38"/>
      <c r="D981" s="38"/>
      <c r="E981" s="38"/>
      <c r="G981" s="38"/>
      <c r="H981" s="44"/>
    </row>
    <row r="982" spans="1:8" ht="15.75" customHeight="1" x14ac:dyDescent="0.3">
      <c r="A982" s="62"/>
      <c r="B982" s="38"/>
      <c r="D982" s="38"/>
      <c r="E982" s="38"/>
      <c r="G982" s="38"/>
      <c r="H982" s="44"/>
    </row>
    <row r="983" spans="1:8" ht="15.75" customHeight="1" x14ac:dyDescent="0.3">
      <c r="A983" s="62"/>
      <c r="B983" s="38"/>
      <c r="D983" s="38"/>
      <c r="E983" s="38"/>
      <c r="G983" s="38"/>
      <c r="H983" s="44"/>
    </row>
    <row r="984" spans="1:8" ht="15.75" customHeight="1" x14ac:dyDescent="0.3">
      <c r="A984" s="62"/>
      <c r="B984" s="38"/>
      <c r="D984" s="38"/>
      <c r="E984" s="38"/>
      <c r="G984" s="38"/>
      <c r="H984" s="44"/>
    </row>
    <row r="985" spans="1:8" ht="15.75" customHeight="1" x14ac:dyDescent="0.3">
      <c r="A985" s="62"/>
      <c r="B985" s="38"/>
      <c r="D985" s="38"/>
      <c r="E985" s="38"/>
      <c r="G985" s="38"/>
      <c r="H985" s="44"/>
    </row>
    <row r="986" spans="1:8" ht="15.75" customHeight="1" x14ac:dyDescent="0.3">
      <c r="A986" s="62"/>
      <c r="B986" s="38"/>
      <c r="D986" s="38"/>
      <c r="E986" s="38"/>
      <c r="G986" s="38"/>
      <c r="H986" s="44"/>
    </row>
    <row r="987" spans="1:8" ht="15.75" customHeight="1" x14ac:dyDescent="0.3">
      <c r="A987" s="62"/>
      <c r="B987" s="38"/>
      <c r="D987" s="38"/>
      <c r="E987" s="38"/>
      <c r="G987" s="38"/>
      <c r="H987" s="44"/>
    </row>
    <row r="988" spans="1:8" ht="15.75" customHeight="1" x14ac:dyDescent="0.3">
      <c r="A988" s="62"/>
      <c r="B988" s="38"/>
      <c r="D988" s="38"/>
      <c r="E988" s="38"/>
      <c r="G988" s="38"/>
      <c r="H988" s="44"/>
    </row>
    <row r="989" spans="1:8" ht="15.75" customHeight="1" x14ac:dyDescent="0.3">
      <c r="A989" s="62"/>
      <c r="B989" s="38"/>
      <c r="D989" s="38"/>
      <c r="E989" s="38"/>
      <c r="G989" s="38"/>
      <c r="H989" s="44"/>
    </row>
    <row r="990" spans="1:8" ht="15.75" customHeight="1" x14ac:dyDescent="0.3">
      <c r="A990" s="62"/>
      <c r="B990" s="38"/>
      <c r="D990" s="38"/>
      <c r="E990" s="38"/>
      <c r="G990" s="38"/>
      <c r="H990" s="44"/>
    </row>
    <row r="991" spans="1:8" ht="15.75" customHeight="1" x14ac:dyDescent="0.3">
      <c r="A991" s="62"/>
      <c r="B991" s="38"/>
      <c r="D991" s="38"/>
      <c r="E991" s="38"/>
      <c r="G991" s="38"/>
      <c r="H991" s="44"/>
    </row>
  </sheetData>
  <mergeCells count="60">
    <mergeCell ref="I9:K9"/>
    <mergeCell ref="P9:R9"/>
    <mergeCell ref="A1:F2"/>
    <mergeCell ref="I7:K7"/>
    <mergeCell ref="P7:R7"/>
    <mergeCell ref="I8:K8"/>
    <mergeCell ref="P8:R8"/>
    <mergeCell ref="I13:K13"/>
    <mergeCell ref="P13:R13"/>
    <mergeCell ref="I15:K15"/>
    <mergeCell ref="P15:R15"/>
    <mergeCell ref="I11:K11"/>
    <mergeCell ref="P11:R11"/>
    <mergeCell ref="I12:K12"/>
    <mergeCell ref="P12:R12"/>
    <mergeCell ref="I18:K18"/>
    <mergeCell ref="P18:R18"/>
    <mergeCell ref="I19:K19"/>
    <mergeCell ref="P19:R19"/>
    <mergeCell ref="I16:K16"/>
    <mergeCell ref="P16:R16"/>
    <mergeCell ref="I17:K17"/>
    <mergeCell ref="P17:R17"/>
    <mergeCell ref="P25:R25"/>
    <mergeCell ref="I23:K23"/>
    <mergeCell ref="P23:R23"/>
    <mergeCell ref="I20:K20"/>
    <mergeCell ref="P20:R20"/>
    <mergeCell ref="I21:K21"/>
    <mergeCell ref="P21:R21"/>
    <mergeCell ref="P27:R27"/>
    <mergeCell ref="P28:R28"/>
    <mergeCell ref="P26:R26"/>
    <mergeCell ref="P34:R34"/>
    <mergeCell ref="P33:R33"/>
    <mergeCell ref="P29:R29"/>
    <mergeCell ref="P31:R31"/>
    <mergeCell ref="P42:R42"/>
    <mergeCell ref="P43:R43"/>
    <mergeCell ref="P38:R38"/>
    <mergeCell ref="P40:R40"/>
    <mergeCell ref="P36:R36"/>
    <mergeCell ref="P37:R37"/>
    <mergeCell ref="P48:R48"/>
    <mergeCell ref="P49:R49"/>
    <mergeCell ref="P46:R46"/>
    <mergeCell ref="P47:R47"/>
    <mergeCell ref="P44:R44"/>
    <mergeCell ref="P45:R45"/>
    <mergeCell ref="P51:R51"/>
    <mergeCell ref="P58:R58"/>
    <mergeCell ref="P59:R59"/>
    <mergeCell ref="P55:R55"/>
    <mergeCell ref="P56:R56"/>
    <mergeCell ref="P62:R62"/>
    <mergeCell ref="P64:R64"/>
    <mergeCell ref="P60:R60"/>
    <mergeCell ref="P61:R61"/>
    <mergeCell ref="P53:R53"/>
    <mergeCell ref="P54:R54"/>
  </mergeCells>
  <phoneticPr fontId="3" type="noConversion"/>
  <hyperlinks>
    <hyperlink ref="F8" r:id="rId1" display="DTU- Egegårdan" xr:uid="{B8D61523-B059-4EFF-84C2-E588F1F37E0C}"/>
    <hyperlink ref="F11" r:id="rId2" xr:uid="{44EAAE1D-453B-4490-86D9-790832EF0892}"/>
    <hyperlink ref="F12" r:id="rId3" xr:uid="{B1F2E904-F01A-42B7-83BE-786F8BBC376B}"/>
    <hyperlink ref="F16" r:id="rId4" xr:uid="{72EF019B-0D5C-463E-9D99-A5A6AE82E005}"/>
    <hyperlink ref="F17" r:id="rId5" xr:uid="{581F95AC-FFA4-468D-B359-832393C3BBA2}"/>
    <hyperlink ref="F18" r:id="rId6" xr:uid="{90273FCA-AA12-4470-A408-B6A73578FD9A}"/>
    <hyperlink ref="F43" r:id="rId7" xr:uid="{CC8D08F8-BFE5-4590-B795-F7BE90FEEA21}"/>
    <hyperlink ref="F34" r:id="rId8" display="https://goo.gl/maps/fGWSX5qKCShAUNM28" xr:uid="{CC9DF3B9-780B-4E77-81F0-4D05B586A63A}"/>
    <hyperlink ref="F36" r:id="rId9" display="https://goo.gl/maps/Pd6d3YyFDfXrYjQj9" xr:uid="{B1449094-1A7E-4D0C-A989-FF0C0991F1D4}"/>
    <hyperlink ref="F44" r:id="rId10" display="https://goo.gl/maps/T8xFrUfFF2TSTXpu5" xr:uid="{E5C5E722-7EEF-4B21-9DC5-54B6EC105C9C}"/>
    <hyperlink ref="F45" r:id="rId11" display="https://goo.gl/maps/77ypQ4S2e9GRae8C7" xr:uid="{EDE25A6F-D89D-44B5-860D-71B192162620}"/>
    <hyperlink ref="F46" r:id="rId12" display="https://goo.gl/maps/6JjdSNBa1hJ1Kgrc9" xr:uid="{792BCEE3-28B5-4E5E-A6DE-830746377EDB}"/>
    <hyperlink ref="F47" r:id="rId13" display="https://goo.gl/maps/qHwyzrn9ziqPoNW1A" xr:uid="{996CE785-2528-47A8-AB84-78A6AE98B29F}"/>
    <hyperlink ref="F48" r:id="rId14" display="https://goo.gl/maps/sR61ZKvehbh5nwtU6" xr:uid="{326BE220-2252-4E03-8B31-59F755207352}"/>
    <hyperlink ref="F49" r:id="rId15" xr:uid="{0BA4568D-53AD-4EB6-AD1E-1BA867DFCC14}"/>
    <hyperlink ref="F19" r:id="rId16" display="https://goo.gl/maps/ayGzARNEBGbSn5gn8" xr:uid="{21B5D792-2839-461C-842E-3762978DA5A0}"/>
    <hyperlink ref="F20" r:id="rId17" display="https://goo.gl/maps/efHTmsEMyTNruAzN9" xr:uid="{963F30AF-6094-40C3-8263-811DAB55C56A}"/>
    <hyperlink ref="F37" r:id="rId18" display="https://goo.gl/maps/ZmPiopWp2dn5kzWn7" xr:uid="{35894D1E-257A-4EE1-823B-8FB84D54400A}"/>
    <hyperlink ref="F38" r:id="rId19" display="https://goo.gl/maps/nYSiqoe5jAsMDjbi8" xr:uid="{C491AE3B-C4C7-41B3-B278-AAC3B3664B2D}"/>
    <hyperlink ref="F68" r:id="rId20" display="https://goo.gl/maps/nYSiqoe5jAsMDjbi8" xr:uid="{4B3503B3-6CA2-4EB5-9756-DFF3D42C96CA}"/>
    <hyperlink ref="F67" r:id="rId21" display="https://goo.gl/maps/HRF14K7eGzP76GZu5" xr:uid="{000D9E63-6495-4CF1-BB4E-D5A0F8609969}"/>
    <hyperlink ref="F40" r:id="rId22" xr:uid="{39B9DD1C-EFDE-4F63-88B6-33C7215ECEC1}"/>
    <hyperlink ref="F51" r:id="rId23" xr:uid="{42B86F67-287E-4E35-BCA1-0AE6573BC8D8}"/>
    <hyperlink ref="F69" r:id="rId24" display="https://goo.gl/maps/hetSbGupdjAGaG299" xr:uid="{8B6230BE-A68E-4E80-939D-F83796B44187}"/>
    <hyperlink ref="F64" r:id="rId25" xr:uid="{9392D1B9-7257-4ABC-AE4B-EF5C84086DAE}"/>
    <hyperlink ref="F60" r:id="rId26" xr:uid="{ABD961F3-552D-45F7-85DD-9BD617F0941E}"/>
    <hyperlink ref="F61" r:id="rId27" xr:uid="{6AB5C5CE-575A-446E-8472-BDE045D4DB30}"/>
    <hyperlink ref="F62" r:id="rId28" xr:uid="{F9EFBEB0-C408-4F03-9931-100A33DBAC5B}"/>
    <hyperlink ref="F63" r:id="rId29" xr:uid="{1C3C8588-D006-4FE0-A757-F3F69742628B}"/>
    <hyperlink ref="F13" r:id="rId30" xr:uid="{305C0B0F-3F1B-4B2B-A3DC-7FE4C90C2B7A}"/>
    <hyperlink ref="F23" r:id="rId31" xr:uid="{BCB63ED5-18DE-4508-9412-DE2E0EA8FB0D}"/>
    <hyperlink ref="F21" r:id="rId32" xr:uid="{C19624A2-5D19-41E5-827B-57136CCB71FF}"/>
    <hyperlink ref="F22" r:id="rId33" xr:uid="{95FC1DCD-0F73-472B-8469-FD84B7873DD2}"/>
    <hyperlink ref="F55" r:id="rId34" xr:uid="{C7DC9387-D840-490D-9AF6-C067BFB663A1}"/>
    <hyperlink ref="F57" r:id="rId35" xr:uid="{4E9FE551-A932-43B9-9EE8-C81728437074}"/>
    <hyperlink ref="F59" r:id="rId36" xr:uid="{BCBD0A3A-0845-4CC6-9F21-A7F8ECAEA550}"/>
    <hyperlink ref="F10" r:id="rId37" xr:uid="{15A3233C-DC3F-4626-8240-A72AA87FF917}"/>
    <hyperlink ref="F50" r:id="rId38" xr:uid="{55C43165-31F0-4382-8B6F-1A92D6542490}"/>
    <hyperlink ref="F27" r:id="rId39" xr:uid="{2491ECD5-F49D-4536-9447-466F6A3A54E5}"/>
    <hyperlink ref="F26" r:id="rId40" display="https://goo.gl/maps/evZFAXd7Yo6Spva66" xr:uid="{6EB2313C-0B21-4B3A-98D3-EA895BBE611F}"/>
    <hyperlink ref="F28" r:id="rId41" xr:uid="{3898FC23-53EC-423F-ACFB-C3E97EA5AF75}"/>
    <hyperlink ref="F29" r:id="rId42" xr:uid="{0348B209-60B8-4CDD-998F-1D9CEFCC7BF2}"/>
    <hyperlink ref="F31" r:id="rId43" xr:uid="{2F66051C-AC3F-4E80-8C79-3B4EE8975ABC}"/>
    <hyperlink ref="F30" r:id="rId44" xr:uid="{5F8DBA23-49DF-46C1-8D45-754BE44C8815}"/>
  </hyperlinks>
  <pageMargins left="0.7" right="0.7" top="0.75" bottom="0.75" header="0" footer="0"/>
  <pageSetup orientation="landscape" r:id="rId4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7A6AD-D383-4980-9D68-29D31EFC6891}">
  <dimension ref="A1:AA990"/>
  <sheetViews>
    <sheetView topLeftCell="A28" zoomScaleNormal="100" workbookViewId="0">
      <selection activeCell="A26" sqref="A26"/>
    </sheetView>
  </sheetViews>
  <sheetFormatPr defaultColWidth="12.59765625" defaultRowHeight="15" customHeight="1" x14ac:dyDescent="0.3"/>
  <cols>
    <col min="1" max="1" width="8" style="21" customWidth="1"/>
    <col min="2" max="2" width="9.8984375" style="21" customWidth="1"/>
    <col min="3" max="3" width="22.796875" style="61" customWidth="1"/>
    <col min="4" max="4" width="8" style="21" customWidth="1"/>
    <col min="5" max="5" width="24.3984375" style="21" customWidth="1"/>
    <col min="6" max="6" width="23.59765625" style="143" customWidth="1"/>
    <col min="7" max="7" width="10.296875" style="21" customWidth="1"/>
    <col min="8" max="8" width="10.3984375" style="21" customWidth="1"/>
    <col min="9" max="12" width="7.59765625" style="21" customWidth="1"/>
    <col min="13" max="13" width="27.19921875" style="21" customWidth="1"/>
    <col min="14" max="14" width="21.5" style="21" customWidth="1"/>
    <col min="15" max="15" width="9.8984375" style="21" customWidth="1"/>
    <col min="16" max="19" width="7.59765625" style="21" customWidth="1"/>
    <col min="20" max="20" width="23.09765625" style="21" customWidth="1"/>
    <col min="21" max="21" width="21.69921875" style="21" customWidth="1"/>
    <col min="22" max="27" width="7.59765625" style="21" customWidth="1"/>
    <col min="28" max="16384" width="12.59765625" style="21"/>
  </cols>
  <sheetData>
    <row r="1" spans="1:27" ht="15" customHeight="1" x14ac:dyDescent="0.6">
      <c r="A1" s="160" t="s">
        <v>58</v>
      </c>
      <c r="B1" s="160"/>
      <c r="C1" s="160"/>
      <c r="D1" s="160"/>
      <c r="E1" s="160"/>
      <c r="F1" s="160"/>
      <c r="G1" s="3"/>
      <c r="H1" s="4"/>
      <c r="I1" s="4"/>
      <c r="J1" s="4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15" customHeight="1" x14ac:dyDescent="0.6">
      <c r="A2" s="160"/>
      <c r="B2" s="160"/>
      <c r="C2" s="160"/>
      <c r="D2" s="160"/>
      <c r="E2" s="160"/>
      <c r="F2" s="160"/>
      <c r="G2" s="3"/>
      <c r="H2" s="4"/>
      <c r="I2" s="4"/>
      <c r="J2" s="4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4.4" x14ac:dyDescent="0.3">
      <c r="A3" s="5"/>
      <c r="B3" s="6"/>
      <c r="C3" s="7"/>
      <c r="D3" s="6"/>
      <c r="E3" s="6"/>
      <c r="F3" s="6"/>
      <c r="G3" s="8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14.4" x14ac:dyDescent="0.3">
      <c r="A4" s="5"/>
      <c r="B4" s="6"/>
      <c r="C4" s="7"/>
      <c r="D4" s="6"/>
      <c r="E4" s="6"/>
      <c r="F4" s="6"/>
      <c r="G4" s="8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14.4" x14ac:dyDescent="0.3">
      <c r="A5" s="5"/>
      <c r="B5" s="6"/>
      <c r="C5" s="7"/>
      <c r="D5" s="6"/>
      <c r="E5" s="6"/>
      <c r="F5" s="6"/>
      <c r="G5" s="8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24" thickBot="1" x14ac:dyDescent="0.5">
      <c r="A6" s="129"/>
      <c r="B6" s="9" t="s">
        <v>34</v>
      </c>
      <c r="C6" s="10"/>
      <c r="D6" s="11"/>
      <c r="E6" s="12"/>
      <c r="F6" s="12"/>
      <c r="G6" s="12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18" x14ac:dyDescent="0.35">
      <c r="A7" s="125"/>
      <c r="B7" s="15" t="s">
        <v>35</v>
      </c>
      <c r="C7" s="16" t="s">
        <v>59</v>
      </c>
      <c r="D7" s="17" t="s">
        <v>36</v>
      </c>
      <c r="E7" s="18" t="s">
        <v>37</v>
      </c>
      <c r="F7" s="18" t="s">
        <v>38</v>
      </c>
      <c r="G7" s="19" t="s">
        <v>150</v>
      </c>
      <c r="H7" s="20"/>
      <c r="I7" s="169"/>
      <c r="J7" s="167"/>
      <c r="K7" s="167"/>
      <c r="L7" s="53"/>
      <c r="M7" s="55"/>
      <c r="N7" s="53"/>
      <c r="O7" s="53"/>
      <c r="P7" s="168"/>
      <c r="Q7" s="167"/>
      <c r="R7" s="167"/>
      <c r="S7" s="22"/>
      <c r="T7" s="22"/>
      <c r="U7" s="22"/>
      <c r="V7" s="23"/>
      <c r="W7" s="23"/>
      <c r="X7" s="23"/>
      <c r="Y7" s="23"/>
      <c r="Z7" s="23"/>
      <c r="AA7" s="23"/>
    </row>
    <row r="8" spans="1:27" ht="16.2" customHeight="1" x14ac:dyDescent="0.4">
      <c r="A8" s="24"/>
      <c r="B8" s="25"/>
      <c r="C8" s="26" t="s">
        <v>39</v>
      </c>
      <c r="D8" s="27">
        <v>0.60763888888888884</v>
      </c>
      <c r="E8" s="28" t="s">
        <v>202</v>
      </c>
      <c r="F8" s="29" t="s">
        <v>149</v>
      </c>
      <c r="G8" s="30">
        <f>VLOOKUP(F8,'Info LÆS FØRST'!$Z$7:$AA$176,2,FALSE)</f>
        <v>3.472222222222221E-2</v>
      </c>
      <c r="H8" s="31"/>
      <c r="I8" s="166"/>
      <c r="J8" s="167"/>
      <c r="K8" s="167"/>
      <c r="L8" s="54"/>
      <c r="M8" s="146"/>
      <c r="N8" s="54"/>
      <c r="O8" s="54"/>
      <c r="P8" s="166"/>
      <c r="Q8" s="167"/>
      <c r="R8" s="167"/>
      <c r="S8" s="32"/>
      <c r="T8" s="32"/>
      <c r="U8" s="33"/>
      <c r="V8" s="23"/>
      <c r="W8" s="23"/>
      <c r="X8" s="23"/>
      <c r="Y8" s="23"/>
      <c r="Z8" s="23"/>
      <c r="AA8" s="23"/>
    </row>
    <row r="9" spans="1:27" ht="14.4" x14ac:dyDescent="0.3">
      <c r="A9" s="34"/>
      <c r="B9" s="35">
        <f>D8+G8</f>
        <v>0.64236111111111105</v>
      </c>
      <c r="C9" s="26" t="s">
        <v>28</v>
      </c>
      <c r="D9" s="27">
        <f>B9+Bestyrelse_tid+Frokost_tid*ISNUMBER(SEARCH("Frokost",E9))+Aftensmad_tid*ISNUMBER(SEARCH("Aftensmad",E9))</f>
        <v>0.66319444444444442</v>
      </c>
      <c r="E9" s="28"/>
      <c r="F9" s="28"/>
      <c r="G9" s="30"/>
      <c r="H9" s="36"/>
      <c r="I9" s="166"/>
      <c r="J9" s="167"/>
      <c r="K9" s="167"/>
      <c r="L9" s="54"/>
      <c r="M9" s="55"/>
      <c r="N9" s="54"/>
      <c r="O9" s="54"/>
      <c r="P9" s="166"/>
      <c r="Q9" s="167"/>
      <c r="R9" s="167"/>
      <c r="S9" s="32"/>
      <c r="T9" s="32"/>
      <c r="U9" s="33"/>
      <c r="V9" s="23"/>
      <c r="W9" s="23"/>
      <c r="X9" s="23"/>
      <c r="Y9" s="23"/>
      <c r="Z9" s="23"/>
      <c r="AA9" s="23"/>
    </row>
    <row r="10" spans="1:27" ht="14.4" x14ac:dyDescent="0.3">
      <c r="A10" s="34"/>
      <c r="B10" s="35">
        <f t="shared" ref="B10:B11" si="0">D9+G9</f>
        <v>0.66319444444444442</v>
      </c>
      <c r="C10" s="123" t="s">
        <v>249</v>
      </c>
      <c r="D10" s="27">
        <v>0.69791666666666663</v>
      </c>
      <c r="E10" s="28"/>
      <c r="F10" s="153" t="s">
        <v>248</v>
      </c>
      <c r="G10" s="30">
        <f>VLOOKUP(F10,'Info LÆS FØRST'!$Z$7:$AA$176,2,FALSE)</f>
        <v>4.8611111111111112E-2</v>
      </c>
      <c r="H10" s="36"/>
      <c r="I10" s="166"/>
      <c r="J10" s="167"/>
      <c r="K10" s="167"/>
      <c r="L10" s="54"/>
      <c r="M10" s="55"/>
      <c r="N10" s="54"/>
      <c r="O10" s="54"/>
      <c r="P10" s="166"/>
      <c r="Q10" s="167"/>
      <c r="R10" s="167"/>
      <c r="S10" s="32"/>
      <c r="T10" s="32"/>
      <c r="U10" s="33"/>
      <c r="V10" s="23"/>
      <c r="W10" s="23"/>
      <c r="X10" s="23"/>
      <c r="Y10" s="23"/>
      <c r="Z10" s="23"/>
      <c r="AA10" s="23"/>
    </row>
    <row r="11" spans="1:27" ht="14.4" x14ac:dyDescent="0.3">
      <c r="A11" s="34"/>
      <c r="B11" s="35">
        <f t="shared" si="0"/>
        <v>0.74652777777777779</v>
      </c>
      <c r="C11" s="26" t="s">
        <v>17</v>
      </c>
      <c r="D11" s="27">
        <f>B11+Bestyrelse_tid+Frokost_tid*ISNUMBER(SEARCH("Frokost",E11))+Aftensmad_tid*ISNUMBER(SEARCH("Aftensmad",E11))</f>
        <v>0.76736111111111116</v>
      </c>
      <c r="E11" s="28"/>
      <c r="F11" s="29" t="s">
        <v>42</v>
      </c>
      <c r="G11" s="30">
        <f>VLOOKUP(F11,'Info LÆS FØRST'!$Z$7:$AA$176,2,FALSE)</f>
        <v>6.9444444444444198E-3</v>
      </c>
      <c r="H11" s="36"/>
      <c r="I11" s="166"/>
      <c r="J11" s="167"/>
      <c r="K11" s="167"/>
      <c r="L11" s="54"/>
      <c r="M11" s="55"/>
      <c r="N11" s="54"/>
      <c r="O11" s="54"/>
      <c r="P11" s="166"/>
      <c r="Q11" s="167"/>
      <c r="R11" s="167"/>
      <c r="S11" s="32"/>
      <c r="T11" s="32"/>
      <c r="U11" s="33"/>
      <c r="V11" s="23"/>
      <c r="W11" s="23"/>
      <c r="X11" s="23"/>
      <c r="Y11" s="23"/>
      <c r="Z11" s="23"/>
      <c r="AA11" s="23"/>
    </row>
    <row r="12" spans="1:27" ht="14.4" x14ac:dyDescent="0.3">
      <c r="A12" s="34"/>
      <c r="B12" s="35">
        <f t="shared" ref="B12:B13" si="1">D11+G11</f>
        <v>0.77430555555555558</v>
      </c>
      <c r="C12" s="26" t="s">
        <v>13</v>
      </c>
      <c r="D12" s="27">
        <f>B12+IDA_tid+Frokost_tid*ISNUMBER(SEARCH("Frokost",E12))+Aftensmad_tid*ISNUMBER(SEARCH("Aftensmad",E12))</f>
        <v>0.82638888888888895</v>
      </c>
      <c r="E12" s="28" t="s">
        <v>163</v>
      </c>
      <c r="F12" s="149" t="s">
        <v>44</v>
      </c>
      <c r="G12" s="30">
        <f>VLOOKUP(F12,'Info LÆS FØRST'!$Z$7:$AA$176,2,FALSE)</f>
        <v>5.5555555555555469E-2</v>
      </c>
      <c r="H12" s="36"/>
      <c r="I12" s="166"/>
      <c r="J12" s="167"/>
      <c r="K12" s="167"/>
      <c r="L12" s="54"/>
      <c r="M12" s="55"/>
      <c r="N12" s="54"/>
      <c r="O12" s="54"/>
      <c r="P12" s="166"/>
      <c r="Q12" s="167"/>
      <c r="R12" s="167"/>
      <c r="S12" s="32"/>
      <c r="T12" s="32"/>
      <c r="U12" s="33"/>
      <c r="V12" s="23"/>
      <c r="W12" s="23"/>
      <c r="X12" s="23"/>
      <c r="Y12" s="23"/>
      <c r="Z12" s="23"/>
      <c r="AA12" s="23"/>
    </row>
    <row r="13" spans="1:27" ht="14.4" x14ac:dyDescent="0.3">
      <c r="A13" s="34"/>
      <c r="B13" s="35">
        <f t="shared" si="1"/>
        <v>0.88194444444444442</v>
      </c>
      <c r="C13" s="26" t="s">
        <v>39</v>
      </c>
      <c r="D13" s="27"/>
      <c r="E13" s="28"/>
      <c r="F13" s="150" t="s">
        <v>168</v>
      </c>
      <c r="G13" s="30"/>
      <c r="H13" s="36"/>
      <c r="I13" s="166"/>
      <c r="J13" s="167"/>
      <c r="K13" s="167"/>
      <c r="L13" s="54"/>
      <c r="M13" s="55"/>
      <c r="N13" s="54"/>
      <c r="O13" s="54"/>
      <c r="P13" s="166"/>
      <c r="Q13" s="167"/>
      <c r="R13" s="167"/>
      <c r="S13" s="32"/>
      <c r="T13" s="32"/>
      <c r="U13" s="38"/>
      <c r="V13" s="23"/>
      <c r="W13" s="23"/>
      <c r="X13" s="23"/>
      <c r="Y13" s="23"/>
      <c r="Z13" s="23"/>
      <c r="AA13" s="23"/>
    </row>
    <row r="14" spans="1:27" ht="24" thickBot="1" x14ac:dyDescent="0.5">
      <c r="A14" s="129"/>
      <c r="B14" s="39" t="s">
        <v>136</v>
      </c>
      <c r="C14" s="40"/>
      <c r="D14" s="41"/>
      <c r="E14" s="42"/>
      <c r="F14" s="138"/>
      <c r="G14" s="43"/>
      <c r="H14" s="44"/>
      <c r="I14" s="23"/>
      <c r="J14" s="23"/>
      <c r="K14" s="23"/>
      <c r="L14" s="32"/>
      <c r="M14" s="32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27" ht="18" x14ac:dyDescent="0.35">
      <c r="A15" s="34"/>
      <c r="B15" s="45" t="s">
        <v>35</v>
      </c>
      <c r="C15" s="46" t="s">
        <v>59</v>
      </c>
      <c r="D15" s="47" t="s">
        <v>36</v>
      </c>
      <c r="E15" s="48" t="s">
        <v>37</v>
      </c>
      <c r="F15" s="48" t="s">
        <v>38</v>
      </c>
      <c r="G15" s="19" t="s">
        <v>150</v>
      </c>
      <c r="H15" s="20"/>
      <c r="I15" s="168"/>
      <c r="J15" s="167"/>
      <c r="K15" s="167"/>
      <c r="L15" s="32"/>
      <c r="M15" s="32"/>
      <c r="O15" s="22"/>
      <c r="P15" s="168"/>
      <c r="Q15" s="167"/>
      <c r="R15" s="167"/>
      <c r="S15" s="22"/>
      <c r="T15" s="22"/>
      <c r="U15" s="22"/>
      <c r="V15" s="23"/>
      <c r="W15" s="23"/>
      <c r="X15" s="23"/>
      <c r="Y15" s="23"/>
      <c r="Z15" s="23"/>
      <c r="AA15" s="23"/>
    </row>
    <row r="16" spans="1:27" ht="14.4" x14ac:dyDescent="0.3">
      <c r="A16" s="34"/>
      <c r="B16" s="25"/>
      <c r="C16" s="26" t="s">
        <v>39</v>
      </c>
      <c r="D16" s="27">
        <v>0.35416666666666669</v>
      </c>
      <c r="E16" s="28"/>
      <c r="F16" s="29" t="s">
        <v>46</v>
      </c>
      <c r="G16" s="30">
        <f>VLOOKUP(F16,'Info LÆS FØRST'!$Z$7:$AA$176,2,FALSE)</f>
        <v>0.1076388888888889</v>
      </c>
      <c r="H16" s="31"/>
      <c r="I16" s="166"/>
      <c r="J16" s="167"/>
      <c r="K16" s="167"/>
      <c r="L16" s="32"/>
      <c r="M16" s="32"/>
      <c r="O16" s="32"/>
      <c r="P16" s="166"/>
      <c r="Q16" s="167"/>
      <c r="R16" s="167"/>
      <c r="S16" s="32"/>
      <c r="T16" s="32"/>
      <c r="U16" s="33"/>
      <c r="V16" s="23"/>
      <c r="W16" s="23"/>
      <c r="X16" s="23"/>
      <c r="Y16" s="23"/>
      <c r="Z16" s="23"/>
      <c r="AA16" s="23"/>
    </row>
    <row r="17" spans="1:27" ht="14.4" x14ac:dyDescent="0.3">
      <c r="A17" s="34"/>
      <c r="B17" s="35">
        <f t="shared" ref="B17:B23" si="2">D16+G16</f>
        <v>0.46180555555555558</v>
      </c>
      <c r="C17" s="26" t="s">
        <v>23</v>
      </c>
      <c r="D17" s="27">
        <f>B17+IDA_tid+Frokost_tid*ISNUMBER(SEARCH("Frokost",E17))+Aftensmad_tid*ISNUMBER(SEARCH("Aftensmad",E17))</f>
        <v>0.4826388888888889</v>
      </c>
      <c r="E17" s="28"/>
      <c r="F17" s="29" t="s">
        <v>48</v>
      </c>
      <c r="G17" s="30">
        <f>VLOOKUP(F17,'Info LÆS FØRST'!$Z$7:$AA$176,2,FALSE)</f>
        <v>3.819444444444442E-2</v>
      </c>
      <c r="H17" s="36"/>
      <c r="I17" s="166"/>
      <c r="J17" s="167"/>
      <c r="K17" s="167"/>
      <c r="L17" s="32"/>
      <c r="M17" s="32"/>
      <c r="O17" s="32"/>
      <c r="P17" s="166"/>
      <c r="Q17" s="167"/>
      <c r="R17" s="167"/>
      <c r="S17" s="32"/>
      <c r="T17" s="32"/>
      <c r="U17" s="33"/>
      <c r="V17" s="23"/>
      <c r="W17" s="23"/>
      <c r="X17" s="23"/>
      <c r="Y17" s="23"/>
      <c r="Z17" s="23"/>
      <c r="AA17" s="23"/>
    </row>
    <row r="18" spans="1:27" ht="14.4" x14ac:dyDescent="0.3">
      <c r="A18" s="34"/>
      <c r="B18" s="35">
        <f t="shared" si="2"/>
        <v>0.52083333333333326</v>
      </c>
      <c r="C18" s="26" t="s">
        <v>7</v>
      </c>
      <c r="D18" s="27">
        <f>B18+IDA_tid+Frokost_tid*ISNUMBER(SEARCH("Frokost",E18))+Aftensmad_tid*ISNUMBER(SEARCH("Aftensmad",E18))</f>
        <v>0.5625</v>
      </c>
      <c r="E18" s="28" t="s">
        <v>164</v>
      </c>
      <c r="F18" s="29" t="s">
        <v>49</v>
      </c>
      <c r="G18" s="30">
        <f>VLOOKUP(F18,'Info LÆS FØRST'!$Z$7:$AA$176,2,FALSE)</f>
        <v>2.4305555555555636E-2</v>
      </c>
      <c r="H18" s="36"/>
      <c r="I18" s="166"/>
      <c r="J18" s="167"/>
      <c r="K18" s="167"/>
      <c r="L18" s="32"/>
      <c r="M18" s="32"/>
      <c r="O18" s="32"/>
      <c r="P18" s="166"/>
      <c r="Q18" s="167"/>
      <c r="R18" s="167"/>
      <c r="S18" s="32"/>
      <c r="T18" s="32"/>
      <c r="U18" s="33"/>
      <c r="V18" s="23"/>
      <c r="W18" s="23"/>
      <c r="X18" s="23"/>
      <c r="Y18" s="23"/>
      <c r="Z18" s="23"/>
      <c r="AA18" s="23"/>
    </row>
    <row r="19" spans="1:27" ht="14.4" x14ac:dyDescent="0.3">
      <c r="A19" s="34"/>
      <c r="B19" s="35">
        <f t="shared" si="2"/>
        <v>0.58680555555555558</v>
      </c>
      <c r="C19" s="26" t="s">
        <v>21</v>
      </c>
      <c r="D19" s="27">
        <f>B19+IDA_tid+Frokost_tid*ISNUMBER(SEARCH("Frokost",E19))+Aftensmad_tid*ISNUMBER(SEARCH("Aftensmad",E19))</f>
        <v>0.60763888888888895</v>
      </c>
      <c r="E19" s="28"/>
      <c r="F19" s="49" t="s">
        <v>50</v>
      </c>
      <c r="G19" s="30">
        <f>VLOOKUP(F19,'Info LÆS FØRST'!$Z$7:$AA$176,2,FALSE)</f>
        <v>1.041666666666663E-2</v>
      </c>
      <c r="H19" s="36"/>
      <c r="I19" s="166"/>
      <c r="J19" s="167"/>
      <c r="K19" s="167"/>
      <c r="L19" s="32"/>
      <c r="M19" s="32"/>
      <c r="O19" s="32"/>
      <c r="P19" s="166"/>
      <c r="Q19" s="167"/>
      <c r="R19" s="167"/>
      <c r="S19" s="32"/>
      <c r="T19" s="32"/>
      <c r="U19" s="33"/>
      <c r="V19" s="23"/>
      <c r="W19" s="23"/>
      <c r="X19" s="23"/>
      <c r="Y19" s="23"/>
      <c r="Z19" s="23"/>
      <c r="AA19" s="23"/>
    </row>
    <row r="20" spans="1:27" ht="14.4" x14ac:dyDescent="0.3">
      <c r="A20" s="34"/>
      <c r="B20" s="35">
        <f t="shared" si="2"/>
        <v>0.61805555555555558</v>
      </c>
      <c r="C20" s="26" t="s">
        <v>30</v>
      </c>
      <c r="D20" s="27">
        <f>B20+IDA_tid+Frokost_tid*ISNUMBER(SEARCH("Frokost",E20))+Aftensmad_tid*ISNUMBER(SEARCH("Aftensmad",E20))</f>
        <v>0.63888888888888895</v>
      </c>
      <c r="E20" s="28"/>
      <c r="F20" s="152" t="s">
        <v>139</v>
      </c>
      <c r="G20" s="30">
        <f>VLOOKUP(F20,'Info LÆS FØRST'!$Z$7:$AA$176,2,FALSE)</f>
        <v>1.041666666666663E-2</v>
      </c>
      <c r="H20" s="36"/>
      <c r="I20" s="166"/>
      <c r="J20" s="167"/>
      <c r="K20" s="167"/>
      <c r="L20" s="32"/>
      <c r="M20" s="32"/>
      <c r="O20" s="32"/>
      <c r="P20" s="166"/>
      <c r="Q20" s="167"/>
      <c r="R20" s="167"/>
      <c r="S20" s="32"/>
      <c r="T20" s="32"/>
      <c r="U20" s="33"/>
      <c r="V20" s="23"/>
      <c r="W20" s="23"/>
      <c r="X20" s="23"/>
      <c r="Y20" s="23"/>
      <c r="Z20" s="23"/>
      <c r="AA20" s="23"/>
    </row>
    <row r="21" spans="1:27" ht="15.75" customHeight="1" x14ac:dyDescent="0.3">
      <c r="A21" s="34"/>
      <c r="B21" s="35">
        <f t="shared" si="2"/>
        <v>0.64930555555555558</v>
      </c>
      <c r="C21" s="26" t="s">
        <v>124</v>
      </c>
      <c r="D21" s="27">
        <f>B21+Bestyrelse_tid+Frokost_tid*ISNUMBER(SEARCH("Frokost",E21))+Aftensmad_tid*ISNUMBER(SEARCH("Aftensmad",E21))</f>
        <v>0.67013888888888895</v>
      </c>
      <c r="E21" s="28"/>
      <c r="F21" s="135" t="s">
        <v>236</v>
      </c>
      <c r="G21" s="30">
        <f>VLOOKUP(F21,'Info LÆS FØRST'!$Z$7:$AA$176,2,FALSE)</f>
        <v>7.2916666666666671E-2</v>
      </c>
      <c r="H21" s="36"/>
      <c r="I21" s="166"/>
      <c r="J21" s="167"/>
      <c r="K21" s="167"/>
      <c r="L21" s="32"/>
      <c r="M21" s="32"/>
      <c r="O21" s="32"/>
      <c r="P21" s="166"/>
      <c r="Q21" s="167"/>
      <c r="R21" s="167"/>
      <c r="S21" s="32"/>
      <c r="T21" s="32"/>
      <c r="U21" s="38"/>
      <c r="V21" s="23"/>
      <c r="W21" s="23"/>
      <c r="X21" s="23"/>
      <c r="Y21" s="23"/>
      <c r="Z21" s="23"/>
      <c r="AA21" s="23"/>
    </row>
    <row r="22" spans="1:27" s="144" customFormat="1" ht="15.75" customHeight="1" x14ac:dyDescent="0.3">
      <c r="A22" s="34"/>
      <c r="B22" s="35">
        <f t="shared" si="2"/>
        <v>0.74305555555555558</v>
      </c>
      <c r="C22" s="26" t="s">
        <v>17</v>
      </c>
      <c r="D22" s="27">
        <f>B22+Bestyrelse_tid+Frokost_tid*ISNUMBER(SEARCH("Frokost",E22))+Aftensmad_tid*ISNUMBER(SEARCH("Aftensmad",E22))</f>
        <v>0.79513888888888895</v>
      </c>
      <c r="E22" s="28" t="s">
        <v>43</v>
      </c>
      <c r="F22" s="135" t="s">
        <v>237</v>
      </c>
      <c r="G22" s="30">
        <f>VLOOKUP(F22,'Info LÆS FØRST'!$Z$7:$AA$176,2,FALSE)</f>
        <v>6.25E-2</v>
      </c>
      <c r="H22" s="56"/>
      <c r="I22" s="143"/>
      <c r="L22" s="32"/>
      <c r="M22" s="32"/>
      <c r="O22" s="32"/>
      <c r="P22" s="143"/>
      <c r="S22" s="32"/>
      <c r="T22" s="32"/>
      <c r="U22" s="143"/>
      <c r="V22" s="23"/>
      <c r="W22" s="23"/>
      <c r="X22" s="23"/>
      <c r="Y22" s="23"/>
      <c r="Z22" s="23"/>
      <c r="AA22" s="23"/>
    </row>
    <row r="23" spans="1:27" ht="15.75" customHeight="1" x14ac:dyDescent="0.3">
      <c r="A23" s="34"/>
      <c r="B23" s="35">
        <f t="shared" si="2"/>
        <v>0.85763888888888895</v>
      </c>
      <c r="C23" s="26" t="s">
        <v>39</v>
      </c>
      <c r="D23" s="50"/>
      <c r="E23" s="37"/>
      <c r="F23" s="150" t="s">
        <v>168</v>
      </c>
      <c r="G23" s="51"/>
      <c r="H23" s="36"/>
      <c r="I23" s="166"/>
      <c r="J23" s="167"/>
      <c r="K23" s="167"/>
      <c r="L23" s="32"/>
      <c r="M23" s="32"/>
      <c r="O23" s="32"/>
      <c r="P23" s="166"/>
      <c r="Q23" s="167"/>
      <c r="R23" s="167"/>
      <c r="S23" s="38"/>
      <c r="T23" s="38"/>
      <c r="U23" s="38"/>
      <c r="V23" s="23"/>
      <c r="W23" s="23"/>
      <c r="X23" s="23"/>
      <c r="Y23" s="23"/>
      <c r="Z23" s="23"/>
      <c r="AA23" s="23"/>
    </row>
    <row r="24" spans="1:27" ht="24" thickBot="1" x14ac:dyDescent="0.5">
      <c r="A24" s="129"/>
      <c r="B24" s="39" t="s">
        <v>51</v>
      </c>
      <c r="C24" s="40"/>
      <c r="D24" s="41"/>
      <c r="E24" s="42"/>
      <c r="F24" s="138"/>
      <c r="G24" s="43"/>
      <c r="H24" s="44"/>
      <c r="I24" s="23"/>
      <c r="J24" s="23"/>
      <c r="K24" s="23"/>
      <c r="L24" s="32"/>
      <c r="M24" s="32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spans="1:27" ht="18" x14ac:dyDescent="0.35">
      <c r="A25" s="34"/>
      <c r="B25" s="45" t="s">
        <v>35</v>
      </c>
      <c r="C25" s="46" t="s">
        <v>59</v>
      </c>
      <c r="D25" s="47" t="s">
        <v>36</v>
      </c>
      <c r="E25" s="48" t="s">
        <v>37</v>
      </c>
      <c r="F25" s="48" t="s">
        <v>38</v>
      </c>
      <c r="G25" s="19" t="s">
        <v>150</v>
      </c>
      <c r="H25" s="20"/>
      <c r="I25" s="168"/>
      <c r="J25" s="167"/>
      <c r="K25" s="167"/>
      <c r="L25" s="32"/>
      <c r="M25" s="32"/>
      <c r="O25" s="22"/>
      <c r="P25" s="168"/>
      <c r="Q25" s="167"/>
      <c r="R25" s="167"/>
      <c r="S25" s="22"/>
      <c r="T25" s="22"/>
      <c r="U25" s="22"/>
      <c r="V25" s="23"/>
      <c r="W25" s="23"/>
      <c r="X25" s="23"/>
      <c r="Y25" s="23"/>
      <c r="Z25" s="23"/>
      <c r="AA25" s="23"/>
    </row>
    <row r="26" spans="1:27" ht="15.75" customHeight="1" x14ac:dyDescent="0.3">
      <c r="A26" s="34"/>
      <c r="B26" s="50"/>
      <c r="C26" s="26" t="s">
        <v>39</v>
      </c>
      <c r="D26" s="27">
        <v>0.44097222222222221</v>
      </c>
      <c r="E26" s="28"/>
      <c r="F26" s="49" t="s">
        <v>151</v>
      </c>
      <c r="G26" s="30">
        <f>VLOOKUP(F26,'Info LÆS FØRST'!$Z$7:$AA$176,2,FALSE)</f>
        <v>3.4722222222222265E-2</v>
      </c>
      <c r="H26" s="31"/>
      <c r="I26" s="166"/>
      <c r="J26" s="167"/>
      <c r="K26" s="167"/>
      <c r="L26" s="32"/>
      <c r="M26" s="32"/>
      <c r="O26" s="38"/>
      <c r="P26" s="166"/>
      <c r="Q26" s="167"/>
      <c r="R26" s="167"/>
      <c r="S26" s="32"/>
      <c r="T26" s="32"/>
      <c r="U26" s="33"/>
      <c r="V26" s="23"/>
      <c r="W26" s="23"/>
      <c r="X26" s="23"/>
      <c r="Y26" s="23"/>
      <c r="Z26" s="23"/>
      <c r="AA26" s="23"/>
    </row>
    <row r="27" spans="1:27" ht="15.75" customHeight="1" x14ac:dyDescent="0.3">
      <c r="A27" s="34"/>
      <c r="B27" s="35">
        <f>D26+G26</f>
        <v>0.47569444444444448</v>
      </c>
      <c r="C27" s="26" t="s">
        <v>9</v>
      </c>
      <c r="D27" s="27">
        <f>B27+Bestyrelse_tid+Frokost_tid*ISNUMBER(SEARCH("Frokost",E27))+Aftensmad_tid*ISNUMBER(SEARCH("Aftensmad",E27))</f>
        <v>0.49652777777777779</v>
      </c>
      <c r="E27" s="28"/>
      <c r="F27" s="49" t="s">
        <v>147</v>
      </c>
      <c r="G27" s="30">
        <f>VLOOKUP(F27,'Info LÆS FØRST'!$Z$7:$AA$176,2,FALSE)</f>
        <v>4.8611111111111105E-2</v>
      </c>
      <c r="H27" s="36"/>
      <c r="I27" s="166"/>
      <c r="J27" s="167"/>
      <c r="K27" s="167"/>
      <c r="L27" s="32"/>
      <c r="M27" s="32"/>
      <c r="O27" s="32"/>
      <c r="P27" s="166"/>
      <c r="Q27" s="167"/>
      <c r="R27" s="167"/>
      <c r="S27" s="32"/>
      <c r="T27" s="32"/>
      <c r="U27" s="33"/>
      <c r="V27" s="23"/>
      <c r="W27" s="23"/>
      <c r="X27" s="23"/>
      <c r="Y27" s="23"/>
      <c r="Z27" s="23"/>
      <c r="AA27" s="23"/>
    </row>
    <row r="28" spans="1:27" ht="15.75" customHeight="1" x14ac:dyDescent="0.3">
      <c r="A28" s="34"/>
      <c r="B28" s="35">
        <f t="shared" ref="B28:B31" si="3">D27+G27</f>
        <v>0.54513888888888884</v>
      </c>
      <c r="C28" s="26" t="s">
        <v>25</v>
      </c>
      <c r="D28" s="27">
        <f>B28+Bestyrelse_tid+Frokost_tid*ISNUMBER(SEARCH("Frokost",E28))+Aftensmad_tid*ISNUMBER(SEARCH("Aftensmad",E28))</f>
        <v>0.58680555555555558</v>
      </c>
      <c r="E28" s="28" t="s">
        <v>164</v>
      </c>
      <c r="F28" s="149" t="s">
        <v>234</v>
      </c>
      <c r="G28" s="30">
        <f>VLOOKUP(F28,'Info LÆS FØRST'!$Z$7:$AA$176,2,FALSE)</f>
        <v>5.2083333333333336E-2</v>
      </c>
      <c r="H28" s="36"/>
      <c r="I28" s="166"/>
      <c r="J28" s="167"/>
      <c r="K28" s="167"/>
      <c r="L28" s="32"/>
      <c r="M28" s="32"/>
      <c r="O28" s="32"/>
      <c r="P28" s="166"/>
      <c r="Q28" s="167"/>
      <c r="R28" s="167"/>
      <c r="S28" s="32"/>
      <c r="T28" s="32"/>
      <c r="U28" s="33"/>
      <c r="V28" s="23"/>
      <c r="W28" s="23"/>
      <c r="X28" s="23"/>
      <c r="Y28" s="23"/>
      <c r="Z28" s="23"/>
      <c r="AA28" s="23"/>
    </row>
    <row r="29" spans="1:27" ht="15.75" customHeight="1" x14ac:dyDescent="0.3">
      <c r="A29" s="34"/>
      <c r="B29" s="35">
        <f t="shared" si="3"/>
        <v>0.63888888888888895</v>
      </c>
      <c r="C29" s="26" t="s">
        <v>27</v>
      </c>
      <c r="D29" s="27">
        <f>B29+Bestyrelse_tid+Frokost_tid*ISNUMBER(SEARCH("Frokost",E29))+Aftensmad_tid*ISNUMBER(SEARCH("Aftensmad",E29))</f>
        <v>0.65972222222222232</v>
      </c>
      <c r="E29" s="124"/>
      <c r="F29" s="136" t="s">
        <v>149</v>
      </c>
      <c r="G29" s="134">
        <f>VLOOKUP(F29,'Info LÆS FØRST'!$Z$7:$AA$176,2,FALSE)</f>
        <v>3.472222222222221E-2</v>
      </c>
      <c r="H29" s="36"/>
      <c r="I29" s="166"/>
      <c r="J29" s="167"/>
      <c r="K29" s="167"/>
      <c r="L29" s="32"/>
      <c r="M29" s="32"/>
      <c r="O29" s="32"/>
      <c r="P29" s="166"/>
      <c r="Q29" s="167"/>
      <c r="R29" s="167"/>
      <c r="S29" s="32"/>
      <c r="T29" s="32"/>
      <c r="U29" s="33"/>
      <c r="V29" s="23"/>
      <c r="W29" s="23"/>
      <c r="X29" s="23"/>
      <c r="Y29" s="23"/>
      <c r="Z29" s="23"/>
      <c r="AA29" s="23"/>
    </row>
    <row r="30" spans="1:27" ht="15.75" customHeight="1" x14ac:dyDescent="0.3">
      <c r="A30" s="34"/>
      <c r="B30" s="35">
        <f t="shared" si="3"/>
        <v>0.69444444444444453</v>
      </c>
      <c r="C30" s="26" t="s">
        <v>28</v>
      </c>
      <c r="D30" s="27">
        <f>B30+Bestyrelse_tid+Frokost_tid*ISNUMBER(SEARCH("Frokost",E30))+Aftensmad_tid*ISNUMBER(SEARCH("Aftensmad",E30))</f>
        <v>0.7152777777777779</v>
      </c>
      <c r="E30" s="137" t="s">
        <v>224</v>
      </c>
      <c r="F30" s="135" t="s">
        <v>160</v>
      </c>
      <c r="G30" s="134">
        <f>VLOOKUP(F30,'Info LÆS FØRST'!$Z$7:$AA$176,2,FALSE)</f>
        <v>3.4722222222222321E-2</v>
      </c>
      <c r="H30" s="36"/>
      <c r="I30" s="166"/>
      <c r="J30" s="167"/>
      <c r="K30" s="167"/>
      <c r="L30" s="32"/>
      <c r="M30" s="32"/>
      <c r="O30" s="32"/>
      <c r="P30" s="166"/>
      <c r="Q30" s="167"/>
      <c r="R30" s="167"/>
      <c r="S30" s="32"/>
      <c r="T30" s="32"/>
      <c r="U30" s="33"/>
      <c r="V30" s="23"/>
      <c r="W30" s="23"/>
      <c r="X30" s="23"/>
      <c r="Y30" s="23"/>
      <c r="Z30" s="23"/>
      <c r="AA30" s="23"/>
    </row>
    <row r="31" spans="1:27" ht="15.75" customHeight="1" x14ac:dyDescent="0.3">
      <c r="A31" s="34"/>
      <c r="B31" s="35">
        <f t="shared" si="3"/>
        <v>0.75000000000000022</v>
      </c>
      <c r="C31" s="26" t="s">
        <v>39</v>
      </c>
      <c r="D31" s="27"/>
      <c r="E31" s="28"/>
      <c r="F31" s="150" t="s">
        <v>168</v>
      </c>
      <c r="G31" s="134"/>
      <c r="H31" s="36"/>
      <c r="I31" s="166"/>
      <c r="J31" s="167"/>
      <c r="K31" s="167"/>
      <c r="L31" s="32"/>
      <c r="M31" s="32"/>
      <c r="O31" s="32"/>
      <c r="P31" s="166"/>
      <c r="Q31" s="167"/>
      <c r="R31" s="167"/>
      <c r="S31" s="32"/>
      <c r="T31" s="32"/>
      <c r="U31" s="33"/>
      <c r="V31" s="23"/>
      <c r="W31" s="23"/>
      <c r="X31" s="23"/>
      <c r="Y31" s="23"/>
      <c r="Z31" s="23"/>
      <c r="AA31" s="23"/>
    </row>
    <row r="32" spans="1:27" ht="24" thickBot="1" x14ac:dyDescent="0.5">
      <c r="A32" s="129"/>
      <c r="B32" s="39" t="s">
        <v>55</v>
      </c>
      <c r="C32" s="40"/>
      <c r="D32" s="41"/>
      <c r="E32" s="42"/>
      <c r="F32" s="138"/>
      <c r="G32" s="43"/>
      <c r="H32" s="44"/>
      <c r="I32" s="23"/>
      <c r="J32" s="23"/>
      <c r="K32" s="23"/>
      <c r="L32" s="32"/>
      <c r="M32" s="32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</row>
    <row r="33" spans="1:27" ht="18" x14ac:dyDescent="0.35">
      <c r="A33" s="52"/>
      <c r="B33" s="45" t="s">
        <v>35</v>
      </c>
      <c r="C33" s="46" t="s">
        <v>59</v>
      </c>
      <c r="D33" s="47" t="s">
        <v>36</v>
      </c>
      <c r="E33" s="48" t="s">
        <v>37</v>
      </c>
      <c r="F33" s="48" t="s">
        <v>38</v>
      </c>
      <c r="G33" s="19" t="s">
        <v>150</v>
      </c>
      <c r="H33" s="20"/>
      <c r="I33" s="168"/>
      <c r="J33" s="167"/>
      <c r="K33" s="167"/>
      <c r="L33" s="32"/>
      <c r="M33" s="32"/>
      <c r="O33" s="22"/>
      <c r="P33" s="168"/>
      <c r="Q33" s="167"/>
      <c r="R33" s="167"/>
      <c r="S33" s="22"/>
      <c r="T33" s="22"/>
      <c r="U33" s="22"/>
      <c r="V33" s="23"/>
      <c r="W33" s="23"/>
      <c r="X33" s="23"/>
      <c r="Y33" s="23"/>
      <c r="Z33" s="23"/>
      <c r="AA33" s="23"/>
    </row>
    <row r="34" spans="1:27" ht="14.4" x14ac:dyDescent="0.3">
      <c r="A34" s="34"/>
      <c r="B34" s="35"/>
      <c r="C34" s="26" t="s">
        <v>39</v>
      </c>
      <c r="D34" s="27">
        <v>0.4513888888888889</v>
      </c>
      <c r="E34" s="28"/>
      <c r="F34" s="49" t="s">
        <v>239</v>
      </c>
      <c r="G34" s="30">
        <f>VLOOKUP(F34,'Info LÆS FØRST'!$Z$7:$AA$176,2,FALSE)</f>
        <v>3.4722222222222224E-2</v>
      </c>
      <c r="H34" s="36"/>
      <c r="I34" s="166"/>
      <c r="J34" s="167"/>
      <c r="K34" s="167"/>
      <c r="L34" s="32"/>
      <c r="M34" s="32"/>
      <c r="O34" s="32"/>
      <c r="P34" s="166"/>
      <c r="Q34" s="167"/>
      <c r="R34" s="167"/>
      <c r="S34" s="32"/>
      <c r="T34" s="32"/>
      <c r="U34" s="33"/>
      <c r="V34" s="23"/>
      <c r="W34" s="23"/>
      <c r="X34" s="23"/>
      <c r="Y34" s="23"/>
      <c r="Z34" s="23"/>
      <c r="AA34" s="23"/>
    </row>
    <row r="35" spans="1:27" s="144" customFormat="1" ht="14.4" x14ac:dyDescent="0.3">
      <c r="A35" s="34"/>
      <c r="B35" s="35">
        <f t="shared" ref="B35:B36" si="4">D34+G34</f>
        <v>0.4861111111111111</v>
      </c>
      <c r="C35" s="26" t="s">
        <v>53</v>
      </c>
      <c r="D35" s="27">
        <v>0.55555555555555558</v>
      </c>
      <c r="E35" s="28" t="s">
        <v>241</v>
      </c>
      <c r="F35" s="49" t="s">
        <v>240</v>
      </c>
      <c r="G35" s="30">
        <f>VLOOKUP(F35,'Info LÆS FØRST'!$Z$7:$AA$176,2,FALSE)</f>
        <v>6.9444444444444434E-2</v>
      </c>
      <c r="H35" s="56"/>
      <c r="I35" s="143"/>
      <c r="L35" s="32"/>
      <c r="M35" s="32"/>
      <c r="O35" s="32"/>
      <c r="P35" s="143"/>
      <c r="S35" s="32"/>
      <c r="T35" s="32"/>
      <c r="U35" s="33"/>
      <c r="V35" s="23"/>
      <c r="W35" s="23"/>
      <c r="X35" s="23"/>
      <c r="Y35" s="23"/>
      <c r="Z35" s="23"/>
      <c r="AA35" s="23"/>
    </row>
    <row r="36" spans="1:27" ht="14.4" x14ac:dyDescent="0.3">
      <c r="A36" s="34"/>
      <c r="B36" s="35">
        <f t="shared" si="4"/>
        <v>0.625</v>
      </c>
      <c r="C36" s="26" t="s">
        <v>17</v>
      </c>
      <c r="D36" s="27">
        <f>B36+IDA_tid+Frokost_tid*ISNUMBER(SEARCH("Frokost",E36))+Aftensmad_tid*ISNUMBER(SEARCH("Aftensmad",E36))</f>
        <v>0.64583333333333337</v>
      </c>
      <c r="E36" s="28" t="s">
        <v>47</v>
      </c>
      <c r="F36" s="49" t="s">
        <v>42</v>
      </c>
      <c r="G36" s="30">
        <f>VLOOKUP(F36,'Info LÆS FØRST'!$Z$7:$AA$176,2,FALSE)</f>
        <v>6.9444444444444198E-3</v>
      </c>
      <c r="H36" s="36"/>
      <c r="I36" s="166"/>
      <c r="J36" s="167"/>
      <c r="K36" s="167"/>
      <c r="L36" s="32"/>
      <c r="M36" s="32"/>
      <c r="O36" s="32"/>
      <c r="P36" s="166"/>
      <c r="Q36" s="167"/>
      <c r="R36" s="167"/>
      <c r="S36" s="32"/>
      <c r="T36" s="32"/>
      <c r="U36" s="33"/>
      <c r="V36" s="23"/>
      <c r="W36" s="23"/>
      <c r="X36" s="23"/>
      <c r="Y36" s="23"/>
      <c r="Z36" s="23"/>
      <c r="AA36" s="23"/>
    </row>
    <row r="37" spans="1:27" ht="14.4" x14ac:dyDescent="0.3">
      <c r="A37" s="34"/>
      <c r="B37" s="35">
        <f t="shared" ref="B37:B40" si="5">D36+G36</f>
        <v>0.65277777777777779</v>
      </c>
      <c r="C37" s="26" t="s">
        <v>13</v>
      </c>
      <c r="D37" s="27">
        <f>B37+IDA_tid+Frokost_tid*ISNUMBER(SEARCH("Frokost",E37))+Aftensmad_tid*ISNUMBER(SEARCH("Aftensmad",E37))</f>
        <v>0.67361111111111116</v>
      </c>
      <c r="E37" s="28" t="s">
        <v>47</v>
      </c>
      <c r="F37" s="49" t="s">
        <v>166</v>
      </c>
      <c r="G37" s="30">
        <f>VLOOKUP(F37,'Info LÆS FØRST'!$Z$7:$AA$176,2,FALSE)</f>
        <v>5.555555555555558E-2</v>
      </c>
      <c r="H37" s="36"/>
      <c r="I37" s="166"/>
      <c r="J37" s="167"/>
      <c r="K37" s="167"/>
      <c r="L37" s="32"/>
      <c r="M37" s="32"/>
      <c r="O37" s="32"/>
      <c r="P37" s="166"/>
      <c r="Q37" s="167"/>
      <c r="R37" s="167"/>
      <c r="S37" s="32"/>
      <c r="T37" s="32"/>
      <c r="U37" s="33"/>
      <c r="V37" s="23"/>
      <c r="W37" s="23"/>
      <c r="X37" s="23"/>
      <c r="Y37" s="23"/>
      <c r="Z37" s="23"/>
      <c r="AA37" s="23"/>
    </row>
    <row r="38" spans="1:27" ht="14.4" x14ac:dyDescent="0.3">
      <c r="A38" s="34"/>
      <c r="B38" s="35">
        <f t="shared" si="5"/>
        <v>0.72916666666666674</v>
      </c>
      <c r="C38" s="122" t="s">
        <v>92</v>
      </c>
      <c r="D38" s="27">
        <f>B38+IDA_tid+Frokost_tid*ISNUMBER(SEARCH("Frokost",E38))+Aftensmad_tid*ISNUMBER(SEARCH("Aftensmad",E38))</f>
        <v>0.75000000000000011</v>
      </c>
      <c r="E38" s="28" t="s">
        <v>47</v>
      </c>
      <c r="F38" s="49" t="s">
        <v>165</v>
      </c>
      <c r="G38" s="30">
        <f>VLOOKUP(F38,'Info LÆS FØRST'!$Z$7:$AA$176,2,FALSE)</f>
        <v>1.736111111111116E-2</v>
      </c>
      <c r="H38" s="36"/>
      <c r="I38" s="166"/>
      <c r="J38" s="167"/>
      <c r="K38" s="167"/>
      <c r="L38" s="32"/>
      <c r="M38" s="32"/>
      <c r="O38" s="32"/>
      <c r="P38" s="166"/>
      <c r="Q38" s="167"/>
      <c r="R38" s="167"/>
      <c r="S38" s="32"/>
      <c r="T38" s="32"/>
      <c r="U38" s="33"/>
      <c r="V38" s="23"/>
      <c r="W38" s="23"/>
      <c r="X38" s="23"/>
      <c r="Y38" s="23"/>
      <c r="Z38" s="23"/>
      <c r="AA38" s="23"/>
    </row>
    <row r="39" spans="1:27" ht="14.4" x14ac:dyDescent="0.3">
      <c r="A39" s="34"/>
      <c r="B39" s="35">
        <f t="shared" si="5"/>
        <v>0.76736111111111127</v>
      </c>
      <c r="C39" s="61" t="s">
        <v>27</v>
      </c>
      <c r="D39" s="27">
        <f>B39+IDA_tid+Frokost_tid*ISNUMBER(SEARCH("Frokost",E39))+Aftensmad_tid*ISNUMBER(SEARCH("Aftensmad",E39))</f>
        <v>0.81944444444444464</v>
      </c>
      <c r="E39" s="28" t="s">
        <v>225</v>
      </c>
      <c r="F39" s="37" t="s">
        <v>132</v>
      </c>
      <c r="G39" s="30">
        <f>VLOOKUP(F39,'Info LÆS FØRST'!$Z$7:$AA$176,2,FALSE)</f>
        <v>0</v>
      </c>
      <c r="H39" s="56"/>
      <c r="I39" s="38"/>
      <c r="L39" s="32"/>
      <c r="M39" s="32"/>
      <c r="O39" s="32"/>
      <c r="P39" s="38"/>
      <c r="S39" s="32"/>
      <c r="T39" s="32"/>
      <c r="U39" s="33"/>
      <c r="V39" s="23"/>
      <c r="W39" s="23"/>
      <c r="X39" s="23"/>
      <c r="Y39" s="23"/>
      <c r="Z39" s="23"/>
      <c r="AA39" s="23"/>
    </row>
    <row r="40" spans="1:27" ht="14.4" x14ac:dyDescent="0.3">
      <c r="A40" s="34"/>
      <c r="B40" s="35">
        <f t="shared" si="5"/>
        <v>0.81944444444444464</v>
      </c>
      <c r="C40" s="26" t="s">
        <v>39</v>
      </c>
      <c r="D40" s="27"/>
      <c r="E40" s="28"/>
      <c r="F40" s="65" t="s">
        <v>168</v>
      </c>
      <c r="G40" s="30"/>
      <c r="H40" s="36"/>
      <c r="I40" s="166"/>
      <c r="J40" s="167"/>
      <c r="K40" s="167"/>
      <c r="L40" s="32"/>
      <c r="M40" s="32"/>
      <c r="O40" s="32"/>
      <c r="P40" s="166"/>
      <c r="Q40" s="167"/>
      <c r="R40" s="167"/>
      <c r="S40" s="32"/>
      <c r="T40" s="32"/>
      <c r="U40" s="38"/>
      <c r="V40" s="23"/>
      <c r="W40" s="23"/>
      <c r="X40" s="23"/>
      <c r="Y40" s="23"/>
      <c r="Z40" s="23"/>
      <c r="AA40" s="23"/>
    </row>
    <row r="41" spans="1:27" ht="24" thickBot="1" x14ac:dyDescent="0.5">
      <c r="A41" s="129"/>
      <c r="B41" s="39" t="s">
        <v>137</v>
      </c>
      <c r="C41" s="40"/>
      <c r="D41" s="41"/>
      <c r="E41" s="42"/>
      <c r="F41" s="42"/>
      <c r="G41" s="43"/>
      <c r="H41" s="44"/>
      <c r="I41" s="23"/>
      <c r="J41" s="23"/>
      <c r="K41" s="23"/>
      <c r="L41" s="32"/>
      <c r="M41" s="32"/>
      <c r="O41" s="23"/>
      <c r="P41" s="23"/>
      <c r="Q41" s="23"/>
      <c r="R41" s="23"/>
      <c r="S41" s="23"/>
      <c r="T41" s="38"/>
      <c r="U41" s="23"/>
      <c r="V41" s="23"/>
      <c r="W41" s="23"/>
      <c r="X41" s="23"/>
      <c r="Y41" s="23"/>
      <c r="Z41" s="23"/>
      <c r="AA41" s="23"/>
    </row>
    <row r="42" spans="1:27" ht="18" x14ac:dyDescent="0.35">
      <c r="A42" s="34"/>
      <c r="B42" s="45" t="s">
        <v>35</v>
      </c>
      <c r="C42" s="46" t="s">
        <v>59</v>
      </c>
      <c r="D42" s="47" t="s">
        <v>36</v>
      </c>
      <c r="E42" s="48" t="s">
        <v>37</v>
      </c>
      <c r="F42" s="48" t="s">
        <v>38</v>
      </c>
      <c r="G42" s="19" t="s">
        <v>150</v>
      </c>
      <c r="H42" s="20"/>
      <c r="I42" s="168"/>
      <c r="J42" s="167"/>
      <c r="K42" s="167"/>
      <c r="L42" s="32"/>
      <c r="M42" s="32"/>
      <c r="O42" s="22"/>
      <c r="P42" s="168"/>
      <c r="Q42" s="167"/>
      <c r="R42" s="167"/>
      <c r="S42" s="22"/>
      <c r="T42" s="22"/>
      <c r="U42" s="22"/>
      <c r="V42" s="23"/>
      <c r="W42" s="23"/>
      <c r="X42" s="23"/>
      <c r="Y42" s="23"/>
      <c r="Z42" s="23"/>
      <c r="AA42" s="23"/>
    </row>
    <row r="43" spans="1:27" ht="15.75" customHeight="1" x14ac:dyDescent="0.3">
      <c r="A43" s="34"/>
      <c r="B43" s="25"/>
      <c r="C43" s="26" t="s">
        <v>39</v>
      </c>
      <c r="D43" s="27">
        <v>0.35416666666666669</v>
      </c>
      <c r="E43" s="28"/>
      <c r="F43" s="29" t="s">
        <v>46</v>
      </c>
      <c r="G43" s="30">
        <f>VLOOKUP(F43,'Info LÆS FØRST'!$Z$7:$AA$176,2,FALSE)</f>
        <v>0.1076388888888889</v>
      </c>
      <c r="H43" s="31"/>
      <c r="I43" s="166"/>
      <c r="J43" s="167"/>
      <c r="K43" s="167"/>
      <c r="L43" s="32"/>
      <c r="M43" s="32"/>
      <c r="O43" s="32"/>
      <c r="P43" s="166"/>
      <c r="Q43" s="167"/>
      <c r="R43" s="167"/>
      <c r="S43" s="32"/>
      <c r="T43" s="32"/>
      <c r="U43" s="33"/>
      <c r="V43" s="23"/>
      <c r="W43" s="23"/>
      <c r="X43" s="23"/>
      <c r="Y43" s="23"/>
      <c r="Z43" s="23"/>
      <c r="AA43" s="23"/>
    </row>
    <row r="44" spans="1:27" ht="15.75" customHeight="1" x14ac:dyDescent="0.3">
      <c r="A44" s="34"/>
      <c r="B44" s="35">
        <f t="shared" ref="B44:B50" si="6">D43+G43</f>
        <v>0.46180555555555558</v>
      </c>
      <c r="C44" s="26" t="s">
        <v>23</v>
      </c>
      <c r="D44" s="27">
        <f t="shared" ref="D44:D49" si="7">B44+IDA_tid+Frokost_tid*ISNUMBER(SEARCH("Frokost",E44))+Aftensmad_tid*ISNUMBER(SEARCH("Aftensmad",E44))</f>
        <v>0.4826388888888889</v>
      </c>
      <c r="E44" s="28"/>
      <c r="F44" s="49" t="s">
        <v>138</v>
      </c>
      <c r="G44" s="30">
        <f>VLOOKUP(F44,'Info LÆS FØRST'!$Z$7:$AA$176,2,FALSE)</f>
        <v>4.1666666666666685E-2</v>
      </c>
      <c r="H44" s="36"/>
      <c r="I44" s="166"/>
      <c r="J44" s="167"/>
      <c r="K44" s="167"/>
      <c r="L44" s="32"/>
      <c r="M44" s="32"/>
      <c r="O44" s="32"/>
      <c r="P44" s="166"/>
      <c r="Q44" s="167"/>
      <c r="R44" s="167"/>
      <c r="S44" s="32"/>
      <c r="T44" s="32"/>
      <c r="U44" s="33"/>
      <c r="V44" s="23"/>
      <c r="W44" s="23"/>
      <c r="X44" s="23"/>
      <c r="Y44" s="23"/>
      <c r="Z44" s="23"/>
      <c r="AA44" s="23"/>
    </row>
    <row r="45" spans="1:27" ht="15.75" customHeight="1" x14ac:dyDescent="0.3">
      <c r="A45" s="34"/>
      <c r="B45" s="35">
        <f t="shared" si="6"/>
        <v>0.52430555555555558</v>
      </c>
      <c r="C45" s="26" t="s">
        <v>30</v>
      </c>
      <c r="D45" s="27">
        <f t="shared" si="7"/>
        <v>0.56597222222222232</v>
      </c>
      <c r="E45" s="28" t="s">
        <v>164</v>
      </c>
      <c r="F45" s="49" t="s">
        <v>139</v>
      </c>
      <c r="G45" s="30">
        <f>VLOOKUP(F45,'Info LÆS FØRST'!$Z$7:$AA$176,2,FALSE)</f>
        <v>1.041666666666663E-2</v>
      </c>
      <c r="H45" s="36"/>
      <c r="I45" s="166"/>
      <c r="J45" s="167"/>
      <c r="K45" s="167"/>
      <c r="L45" s="32"/>
      <c r="M45" s="32"/>
      <c r="O45" s="32"/>
      <c r="P45" s="166"/>
      <c r="Q45" s="167"/>
      <c r="R45" s="167"/>
      <c r="S45" s="32"/>
      <c r="T45" s="32"/>
      <c r="U45" s="33"/>
      <c r="V45" s="23"/>
      <c r="W45" s="23"/>
      <c r="X45" s="23"/>
      <c r="Y45" s="23"/>
      <c r="Z45" s="23"/>
      <c r="AA45" s="23"/>
    </row>
    <row r="46" spans="1:27" ht="15.75" customHeight="1" x14ac:dyDescent="0.3">
      <c r="A46" s="34"/>
      <c r="B46" s="35">
        <f t="shared" si="6"/>
        <v>0.57638888888888895</v>
      </c>
      <c r="C46" s="26" t="s">
        <v>124</v>
      </c>
      <c r="D46" s="27">
        <f t="shared" si="7"/>
        <v>0.59722222222222232</v>
      </c>
      <c r="E46" s="28"/>
      <c r="F46" s="49" t="s">
        <v>140</v>
      </c>
      <c r="G46" s="30">
        <f>VLOOKUP(F46,'Info LÆS FØRST'!$Z$7:$AA$176,2,FALSE)</f>
        <v>1.041666666666663E-2</v>
      </c>
      <c r="H46" s="36"/>
      <c r="I46" s="166"/>
      <c r="J46" s="167"/>
      <c r="K46" s="167"/>
      <c r="L46" s="32"/>
      <c r="M46" s="32"/>
      <c r="O46" s="32"/>
      <c r="P46" s="166"/>
      <c r="Q46" s="167"/>
      <c r="R46" s="167"/>
      <c r="S46" s="32"/>
      <c r="T46" s="32"/>
      <c r="U46" s="33"/>
      <c r="V46" s="23"/>
      <c r="W46" s="23"/>
      <c r="X46" s="23"/>
      <c r="Y46" s="23"/>
      <c r="Z46" s="23"/>
      <c r="AA46" s="23"/>
    </row>
    <row r="47" spans="1:27" ht="15.75" customHeight="1" x14ac:dyDescent="0.3">
      <c r="A47" s="34"/>
      <c r="B47" s="35">
        <f t="shared" si="6"/>
        <v>0.60763888888888895</v>
      </c>
      <c r="C47" s="26" t="s">
        <v>21</v>
      </c>
      <c r="D47" s="27">
        <f t="shared" si="7"/>
        <v>0.62847222222222232</v>
      </c>
      <c r="E47" s="28"/>
      <c r="F47" s="49" t="s">
        <v>141</v>
      </c>
      <c r="G47" s="30">
        <f>VLOOKUP(F47,'Info LÆS FØRST'!$Z$7:$AA$176,2,FALSE)</f>
        <v>2.0833333333333259E-2</v>
      </c>
      <c r="H47" s="36"/>
      <c r="I47" s="166"/>
      <c r="J47" s="167"/>
      <c r="K47" s="167"/>
      <c r="L47" s="32"/>
      <c r="M47" s="32"/>
      <c r="O47" s="32"/>
      <c r="P47" s="166"/>
      <c r="Q47" s="167"/>
      <c r="R47" s="167"/>
      <c r="S47" s="32"/>
      <c r="T47" s="32"/>
      <c r="U47" s="33"/>
      <c r="V47" s="23"/>
      <c r="W47" s="23"/>
      <c r="X47" s="23"/>
      <c r="Y47" s="23"/>
      <c r="Z47" s="23"/>
      <c r="AA47" s="23"/>
    </row>
    <row r="48" spans="1:27" ht="15.75" customHeight="1" x14ac:dyDescent="0.3">
      <c r="A48" s="34"/>
      <c r="B48" s="35">
        <f t="shared" si="6"/>
        <v>0.64930555555555558</v>
      </c>
      <c r="C48" s="26" t="s">
        <v>7</v>
      </c>
      <c r="D48" s="27">
        <f t="shared" si="7"/>
        <v>0.67013888888888895</v>
      </c>
      <c r="E48" s="28" t="s">
        <v>47</v>
      </c>
      <c r="F48" s="49" t="s">
        <v>142</v>
      </c>
      <c r="G48" s="30">
        <f>VLOOKUP(F48,'Info LÆS FØRST'!$Z$7:$AA$176,2,FALSE)</f>
        <v>3.125E-2</v>
      </c>
      <c r="H48" s="36"/>
      <c r="I48" s="166"/>
      <c r="J48" s="167"/>
      <c r="K48" s="167"/>
      <c r="L48" s="32"/>
      <c r="M48" s="32"/>
      <c r="O48" s="32"/>
      <c r="P48" s="166"/>
      <c r="Q48" s="167"/>
      <c r="R48" s="167"/>
      <c r="S48" s="32"/>
      <c r="T48" s="32"/>
      <c r="U48" s="33"/>
      <c r="V48" s="23"/>
      <c r="W48" s="23"/>
      <c r="X48" s="23"/>
      <c r="Y48" s="23"/>
      <c r="Z48" s="23"/>
      <c r="AA48" s="23"/>
    </row>
    <row r="49" spans="1:27" ht="15.75" customHeight="1" x14ac:dyDescent="0.3">
      <c r="A49" s="34"/>
      <c r="B49" s="35">
        <f t="shared" si="6"/>
        <v>0.70138888888888895</v>
      </c>
      <c r="C49" s="26" t="s">
        <v>125</v>
      </c>
      <c r="D49" s="27">
        <f t="shared" si="7"/>
        <v>0.72222222222222232</v>
      </c>
      <c r="E49" s="37"/>
      <c r="F49" s="49" t="s">
        <v>143</v>
      </c>
      <c r="G49" s="30">
        <f>VLOOKUP(F49,'Info LÆS FØRST'!$Z$7:$AA$176,2,FALSE)</f>
        <v>8.6805555555555469E-2</v>
      </c>
      <c r="H49" s="36"/>
      <c r="I49" s="166"/>
      <c r="J49" s="167"/>
      <c r="K49" s="167"/>
      <c r="L49" s="32"/>
      <c r="M49" s="32"/>
      <c r="O49" s="32"/>
      <c r="P49" s="166"/>
      <c r="Q49" s="167"/>
      <c r="R49" s="167"/>
      <c r="S49" s="32"/>
      <c r="T49" s="38"/>
      <c r="U49" s="33"/>
      <c r="V49" s="23"/>
      <c r="W49" s="23"/>
      <c r="X49" s="23"/>
      <c r="Y49" s="23"/>
      <c r="Z49" s="23"/>
      <c r="AA49" s="23"/>
    </row>
    <row r="50" spans="1:27" ht="15.75" customHeight="1" x14ac:dyDescent="0.3">
      <c r="A50" s="34"/>
      <c r="B50" s="35">
        <f t="shared" si="6"/>
        <v>0.80902777777777779</v>
      </c>
      <c r="C50" s="26" t="s">
        <v>39</v>
      </c>
      <c r="D50" s="50"/>
      <c r="E50" s="37"/>
      <c r="F50" s="65" t="s">
        <v>168</v>
      </c>
      <c r="G50" s="51"/>
      <c r="H50" s="36"/>
      <c r="I50" s="166"/>
      <c r="J50" s="167"/>
      <c r="K50" s="167"/>
      <c r="L50" s="32"/>
      <c r="M50" s="32"/>
      <c r="O50" s="32"/>
      <c r="P50" s="166"/>
      <c r="Q50" s="167"/>
      <c r="R50" s="167"/>
      <c r="S50" s="38"/>
      <c r="T50" s="38"/>
      <c r="U50" s="38"/>
      <c r="V50" s="23"/>
      <c r="W50" s="23"/>
      <c r="X50" s="23"/>
      <c r="Y50" s="23"/>
      <c r="Z50" s="23"/>
      <c r="AA50" s="23"/>
    </row>
    <row r="51" spans="1:27" ht="24" thickBot="1" x14ac:dyDescent="0.5">
      <c r="A51" s="129"/>
      <c r="B51" s="39" t="s">
        <v>57</v>
      </c>
      <c r="C51" s="40"/>
      <c r="D51" s="41"/>
      <c r="E51" s="42"/>
      <c r="F51" s="42"/>
      <c r="G51" s="43"/>
      <c r="H51" s="44"/>
      <c r="I51" s="23"/>
      <c r="J51" s="23"/>
      <c r="K51" s="23"/>
      <c r="L51" s="32"/>
      <c r="M51" s="32"/>
      <c r="O51" s="23"/>
      <c r="P51" s="23"/>
      <c r="Q51" s="23"/>
      <c r="R51" s="23"/>
      <c r="S51" s="23"/>
      <c r="T51" s="38"/>
      <c r="U51" s="23"/>
      <c r="V51" s="23"/>
      <c r="W51" s="23"/>
      <c r="X51" s="23"/>
      <c r="Y51" s="23"/>
      <c r="Z51" s="23"/>
      <c r="AA51" s="23"/>
    </row>
    <row r="52" spans="1:27" ht="18" x14ac:dyDescent="0.35">
      <c r="A52" s="34"/>
      <c r="B52" s="45" t="s">
        <v>35</v>
      </c>
      <c r="C52" s="46" t="s">
        <v>59</v>
      </c>
      <c r="D52" s="47" t="s">
        <v>36</v>
      </c>
      <c r="E52" s="48" t="s">
        <v>37</v>
      </c>
      <c r="F52" s="63" t="s">
        <v>38</v>
      </c>
      <c r="G52" s="19" t="s">
        <v>150</v>
      </c>
      <c r="H52" s="20"/>
      <c r="I52" s="168"/>
      <c r="J52" s="167"/>
      <c r="K52" s="167"/>
      <c r="L52" s="32"/>
      <c r="M52" s="32"/>
      <c r="O52" s="22"/>
      <c r="P52" s="168"/>
      <c r="Q52" s="167"/>
      <c r="R52" s="167"/>
      <c r="S52" s="22"/>
      <c r="T52" s="22"/>
      <c r="U52" s="22"/>
      <c r="V52" s="23"/>
      <c r="W52" s="23"/>
      <c r="X52" s="23"/>
      <c r="Y52" s="23"/>
      <c r="Z52" s="23"/>
      <c r="AA52" s="23"/>
    </row>
    <row r="53" spans="1:27" ht="15.75" customHeight="1" x14ac:dyDescent="0.3">
      <c r="A53" s="34"/>
      <c r="B53" s="50"/>
      <c r="C53" s="26" t="s">
        <v>39</v>
      </c>
      <c r="D53" s="27">
        <v>0.40972222222222227</v>
      </c>
      <c r="E53" s="28"/>
      <c r="F53" s="64" t="s">
        <v>227</v>
      </c>
      <c r="G53" s="30">
        <f>VLOOKUP(F53,'Info LÆS FØRST'!$Z$7:$AA$176,2,FALSE)</f>
        <v>1.3888888888888888E-2</v>
      </c>
      <c r="H53" s="31"/>
      <c r="I53" s="166"/>
      <c r="J53" s="167"/>
      <c r="K53" s="167"/>
      <c r="L53" s="32"/>
      <c r="M53" s="32"/>
      <c r="O53" s="38"/>
      <c r="P53" s="166"/>
      <c r="Q53" s="167"/>
      <c r="R53" s="167"/>
      <c r="S53" s="32"/>
      <c r="T53" s="32"/>
      <c r="U53" s="33"/>
      <c r="V53" s="23"/>
      <c r="W53" s="23"/>
      <c r="X53" s="23"/>
      <c r="Y53" s="23"/>
      <c r="Z53" s="23"/>
      <c r="AA53" s="23"/>
    </row>
    <row r="54" spans="1:27" ht="15.75" customHeight="1" x14ac:dyDescent="0.3">
      <c r="A54" s="34"/>
      <c r="B54" s="35">
        <f t="shared" ref="B54:B62" si="8">D53+G53</f>
        <v>0.42361111111111116</v>
      </c>
      <c r="C54" s="61" t="s">
        <v>226</v>
      </c>
      <c r="D54" s="27">
        <f t="shared" ref="D54:D62" si="9">B54+Bestyrelse_tid+Frokost_tid*ISNUMBER(SEARCH("Frokost",E54))+Aftensmad_tid*ISNUMBER(SEARCH("Aftensmad",E54))</f>
        <v>0.44444444444444448</v>
      </c>
      <c r="E54" s="28" t="s">
        <v>192</v>
      </c>
      <c r="F54" s="135" t="s">
        <v>228</v>
      </c>
      <c r="G54" s="134">
        <f>VLOOKUP(F54,'Info LÆS FØRST'!$Z$7:$AA$176,2,FALSE)</f>
        <v>4.1666666666666664E-2</v>
      </c>
      <c r="H54" s="36"/>
      <c r="I54" s="166"/>
      <c r="J54" s="167"/>
      <c r="K54" s="167"/>
      <c r="L54" s="32"/>
      <c r="M54" s="32"/>
      <c r="O54" s="32"/>
      <c r="P54" s="166"/>
      <c r="Q54" s="167"/>
      <c r="R54" s="167"/>
      <c r="S54" s="32"/>
      <c r="T54" s="32"/>
      <c r="U54" s="33"/>
      <c r="V54" s="23"/>
      <c r="W54" s="23"/>
      <c r="X54" s="23"/>
      <c r="Y54" s="23"/>
      <c r="Z54" s="23"/>
      <c r="AA54" s="23"/>
    </row>
    <row r="55" spans="1:27" s="144" customFormat="1" ht="15.75" customHeight="1" x14ac:dyDescent="0.3">
      <c r="A55" s="34"/>
      <c r="B55" s="35">
        <f t="shared" si="8"/>
        <v>0.48611111111111116</v>
      </c>
      <c r="C55" s="26" t="s">
        <v>28</v>
      </c>
      <c r="D55" s="27">
        <f t="shared" si="9"/>
        <v>0.5277777777777779</v>
      </c>
      <c r="E55" s="28" t="s">
        <v>52</v>
      </c>
      <c r="F55" s="64"/>
      <c r="G55" s="134"/>
      <c r="H55" s="56"/>
      <c r="I55" s="143"/>
      <c r="L55" s="32"/>
      <c r="M55" s="32"/>
      <c r="O55" s="32"/>
      <c r="P55" s="143"/>
      <c r="S55" s="32"/>
      <c r="T55" s="32"/>
      <c r="U55" s="33"/>
      <c r="V55" s="23"/>
      <c r="W55" s="23"/>
      <c r="X55" s="23"/>
      <c r="Y55" s="23"/>
      <c r="Z55" s="23"/>
      <c r="AA55" s="23"/>
    </row>
    <row r="56" spans="1:27" ht="15.75" customHeight="1" x14ac:dyDescent="0.3">
      <c r="A56" s="34"/>
      <c r="B56" s="35">
        <f t="shared" si="8"/>
        <v>0.5277777777777779</v>
      </c>
      <c r="C56" s="123" t="s">
        <v>252</v>
      </c>
      <c r="D56" s="27">
        <f t="shared" si="9"/>
        <v>0.54861111111111127</v>
      </c>
      <c r="E56" s="28" t="s">
        <v>253</v>
      </c>
      <c r="F56" s="135" t="s">
        <v>229</v>
      </c>
      <c r="G56" s="134">
        <f>VLOOKUP(F56,'Info LÆS FØRST'!$Z$7:$AA$176,2,FALSE)</f>
        <v>3.8194444444444441E-2</v>
      </c>
      <c r="H56" s="36"/>
      <c r="I56" s="166"/>
      <c r="J56" s="167"/>
      <c r="K56" s="167"/>
      <c r="L56" s="32"/>
      <c r="M56" s="32"/>
      <c r="O56" s="32"/>
      <c r="P56" s="166"/>
      <c r="Q56" s="167"/>
      <c r="R56" s="167"/>
      <c r="S56" s="32"/>
      <c r="T56" s="32"/>
      <c r="U56" s="33"/>
      <c r="V56" s="23"/>
      <c r="W56" s="23"/>
      <c r="X56" s="23"/>
      <c r="Y56" s="23"/>
      <c r="Z56" s="23"/>
      <c r="AA56" s="23"/>
    </row>
    <row r="57" spans="1:27" ht="15.75" customHeight="1" x14ac:dyDescent="0.3">
      <c r="A57" s="34"/>
      <c r="B57" s="35">
        <f t="shared" si="8"/>
        <v>0.58680555555555569</v>
      </c>
      <c r="C57" s="26" t="s">
        <v>25</v>
      </c>
      <c r="D57" s="27">
        <f t="shared" si="9"/>
        <v>0.60763888888888906</v>
      </c>
      <c r="E57" s="28"/>
      <c r="F57" s="154"/>
      <c r="G57" s="134"/>
      <c r="H57" s="36"/>
      <c r="I57" s="166"/>
      <c r="J57" s="167"/>
      <c r="K57" s="167"/>
      <c r="L57" s="32"/>
      <c r="M57" s="32"/>
      <c r="O57" s="32"/>
      <c r="P57" s="166"/>
      <c r="Q57" s="167"/>
      <c r="R57" s="167"/>
      <c r="S57" s="32"/>
      <c r="T57" s="32"/>
      <c r="U57" s="33"/>
      <c r="V57" s="23"/>
      <c r="W57" s="23"/>
      <c r="X57" s="23"/>
      <c r="Y57" s="23"/>
      <c r="Z57" s="23"/>
      <c r="AA57" s="23"/>
    </row>
    <row r="58" spans="1:27" ht="15.75" customHeight="1" x14ac:dyDescent="0.3">
      <c r="A58" s="34"/>
      <c r="B58" s="35">
        <f t="shared" si="8"/>
        <v>0.60763888888888906</v>
      </c>
      <c r="C58" s="123" t="s">
        <v>252</v>
      </c>
      <c r="D58" s="27">
        <f t="shared" si="9"/>
        <v>0.62847222222222243</v>
      </c>
      <c r="E58" s="124" t="s">
        <v>250</v>
      </c>
      <c r="F58" s="135" t="s">
        <v>214</v>
      </c>
      <c r="G58" s="134">
        <f>VLOOKUP(F58,'Info LÆS FØRST'!$Z$7:$AA$176,2,FALSE)</f>
        <v>1.7361111111111112E-2</v>
      </c>
      <c r="H58" s="36"/>
      <c r="I58" s="166"/>
      <c r="J58" s="167"/>
      <c r="K58" s="167"/>
      <c r="L58" s="32"/>
      <c r="M58" s="32"/>
      <c r="O58" s="32"/>
      <c r="P58" s="166"/>
      <c r="Q58" s="167"/>
      <c r="R58" s="167"/>
      <c r="S58" s="32"/>
      <c r="T58" s="32"/>
      <c r="U58" s="33"/>
      <c r="V58" s="23"/>
      <c r="W58" s="23"/>
      <c r="X58" s="23"/>
      <c r="Y58" s="23"/>
      <c r="Z58" s="23"/>
      <c r="AA58" s="23"/>
    </row>
    <row r="59" spans="1:27" ht="15.75" customHeight="1" x14ac:dyDescent="0.3">
      <c r="A59" s="34"/>
      <c r="B59" s="35">
        <f t="shared" si="8"/>
        <v>0.64583333333333359</v>
      </c>
      <c r="C59" s="26" t="s">
        <v>32</v>
      </c>
      <c r="D59" s="27">
        <f t="shared" si="9"/>
        <v>0.66666666666666696</v>
      </c>
      <c r="E59" s="144"/>
      <c r="F59" s="64" t="s">
        <v>194</v>
      </c>
      <c r="G59" s="134">
        <f>VLOOKUP(F59,'Info LÆS FØRST'!$Z$7:$AA$176,2,FALSE)</f>
        <v>4.1666666666666664E-2</v>
      </c>
      <c r="H59" s="36"/>
      <c r="I59" s="166"/>
      <c r="J59" s="167"/>
      <c r="K59" s="167"/>
      <c r="L59" s="32"/>
      <c r="M59" s="32"/>
      <c r="O59" s="32"/>
      <c r="P59" s="166"/>
      <c r="Q59" s="167"/>
      <c r="R59" s="167"/>
      <c r="S59" s="32"/>
      <c r="T59" s="32"/>
      <c r="U59" s="33"/>
      <c r="V59" s="23"/>
      <c r="W59" s="23"/>
      <c r="X59" s="23"/>
      <c r="Y59" s="23"/>
      <c r="Z59" s="23"/>
      <c r="AA59" s="23"/>
    </row>
    <row r="60" spans="1:27" ht="15.75" customHeight="1" x14ac:dyDescent="0.3">
      <c r="A60" s="34"/>
      <c r="B60" s="35">
        <f t="shared" si="8"/>
        <v>0.70833333333333359</v>
      </c>
      <c r="C60" s="26" t="s">
        <v>53</v>
      </c>
      <c r="D60" s="27">
        <f t="shared" si="9"/>
        <v>0.72916666666666696</v>
      </c>
      <c r="E60" s="28"/>
      <c r="F60" s="64" t="s">
        <v>195</v>
      </c>
      <c r="G60" s="134">
        <f>VLOOKUP(F60,'Info LÆS FØRST'!$Z$7:$AA$176,2,FALSE)</f>
        <v>1.7361111111111112E-2</v>
      </c>
      <c r="H60" s="36"/>
      <c r="I60" s="166"/>
      <c r="J60" s="167"/>
      <c r="K60" s="167"/>
      <c r="L60" s="32"/>
      <c r="M60" s="32"/>
      <c r="O60" s="32"/>
      <c r="P60" s="166"/>
      <c r="Q60" s="167"/>
      <c r="R60" s="167"/>
      <c r="S60" s="32"/>
      <c r="T60" s="32"/>
      <c r="U60" s="33"/>
      <c r="V60" s="23"/>
      <c r="W60" s="23"/>
      <c r="X60" s="23"/>
      <c r="Y60" s="23"/>
      <c r="Z60" s="23"/>
      <c r="AA60" s="23"/>
    </row>
    <row r="61" spans="1:27" ht="15.75" customHeight="1" x14ac:dyDescent="0.3">
      <c r="A61" s="34"/>
      <c r="B61" s="35">
        <f t="shared" si="8"/>
        <v>0.74652777777777812</v>
      </c>
      <c r="C61" s="26" t="s">
        <v>9</v>
      </c>
      <c r="D61" s="27">
        <f t="shared" si="9"/>
        <v>0.76736111111111149</v>
      </c>
      <c r="E61" s="28"/>
      <c r="F61" s="141" t="s">
        <v>196</v>
      </c>
      <c r="G61" s="30">
        <f>VLOOKUP(F61,'Info LÆS FØRST'!$Z$7:$AA$176,2,FALSE)</f>
        <v>2.0833333333333332E-2</v>
      </c>
      <c r="H61" s="36"/>
      <c r="I61" s="166"/>
      <c r="J61" s="167"/>
      <c r="K61" s="167"/>
      <c r="L61" s="32"/>
      <c r="M61" s="32"/>
      <c r="O61" s="32"/>
      <c r="P61" s="166"/>
      <c r="Q61" s="167"/>
      <c r="R61" s="167"/>
      <c r="S61" s="32"/>
      <c r="T61" s="32"/>
      <c r="U61" s="33"/>
      <c r="V61" s="23"/>
      <c r="W61" s="23"/>
      <c r="X61" s="23"/>
      <c r="Y61" s="23"/>
      <c r="Z61" s="23"/>
      <c r="AA61" s="23"/>
    </row>
    <row r="62" spans="1:27" ht="15.75" customHeight="1" x14ac:dyDescent="0.3">
      <c r="A62" s="34"/>
      <c r="B62" s="35">
        <f t="shared" si="8"/>
        <v>0.78819444444444486</v>
      </c>
      <c r="C62" s="26" t="s">
        <v>148</v>
      </c>
      <c r="D62" s="27">
        <f t="shared" si="9"/>
        <v>0.84027777777777823</v>
      </c>
      <c r="E62" s="28" t="s">
        <v>254</v>
      </c>
      <c r="F62" s="49" t="s">
        <v>197</v>
      </c>
      <c r="G62" s="30">
        <f>VLOOKUP(F62,'Info LÆS FØRST'!$Z$7:$AA$176,2,FALSE)</f>
        <v>1.3888888888888888E-2</v>
      </c>
      <c r="H62" s="56"/>
      <c r="I62" s="38"/>
      <c r="L62" s="32"/>
      <c r="M62" s="32"/>
      <c r="O62" s="32"/>
      <c r="P62" s="38"/>
      <c r="S62" s="32"/>
      <c r="T62" s="32"/>
      <c r="U62" s="33"/>
      <c r="V62" s="23"/>
      <c r="W62" s="23"/>
      <c r="X62" s="23"/>
      <c r="Y62" s="23"/>
      <c r="Z62" s="23"/>
      <c r="AA62" s="23"/>
    </row>
    <row r="63" spans="1:27" ht="15.75" customHeight="1" x14ac:dyDescent="0.3">
      <c r="A63" s="34"/>
      <c r="B63" s="35">
        <f t="shared" ref="B63" si="10">D62+G62</f>
        <v>0.85416666666666707</v>
      </c>
      <c r="C63" s="26" t="s">
        <v>39</v>
      </c>
      <c r="D63" s="27"/>
      <c r="E63" s="28"/>
      <c r="F63" s="65" t="s">
        <v>168</v>
      </c>
      <c r="G63" s="30"/>
      <c r="H63" s="36"/>
      <c r="I63" s="166"/>
      <c r="J63" s="167"/>
      <c r="K63" s="167"/>
      <c r="L63" s="32"/>
      <c r="M63" s="32"/>
      <c r="O63" s="32"/>
      <c r="P63" s="166"/>
      <c r="Q63" s="167"/>
      <c r="R63" s="167"/>
      <c r="S63" s="38"/>
      <c r="T63" s="38"/>
      <c r="U63" s="38"/>
      <c r="V63" s="23"/>
      <c r="W63" s="23"/>
      <c r="X63" s="23"/>
      <c r="Y63" s="23"/>
      <c r="Z63" s="23"/>
      <c r="AA63" s="23"/>
    </row>
    <row r="64" spans="1:27" ht="24" thickBot="1" x14ac:dyDescent="0.5">
      <c r="A64" s="129"/>
      <c r="B64" s="39" t="s">
        <v>144</v>
      </c>
      <c r="C64" s="40"/>
      <c r="D64" s="41"/>
      <c r="E64" s="42"/>
      <c r="F64" s="42"/>
      <c r="G64" s="43"/>
      <c r="H64" s="44"/>
      <c r="I64" s="23"/>
      <c r="J64" s="23"/>
      <c r="K64" s="23"/>
      <c r="L64" s="32"/>
      <c r="M64" s="32"/>
      <c r="O64" s="23"/>
      <c r="P64" s="23"/>
      <c r="Q64" s="23"/>
      <c r="R64" s="23"/>
      <c r="S64" s="23"/>
      <c r="T64" s="38"/>
      <c r="U64" s="23"/>
      <c r="V64" s="23"/>
      <c r="W64" s="23"/>
      <c r="X64" s="23"/>
      <c r="Y64" s="23"/>
      <c r="Z64" s="23"/>
      <c r="AA64" s="23"/>
    </row>
    <row r="65" spans="1:27" ht="18" x14ac:dyDescent="0.35">
      <c r="A65" s="34"/>
      <c r="B65" s="45" t="s">
        <v>35</v>
      </c>
      <c r="C65" s="46" t="s">
        <v>59</v>
      </c>
      <c r="D65" s="47" t="s">
        <v>36</v>
      </c>
      <c r="E65" s="48" t="s">
        <v>37</v>
      </c>
      <c r="F65" s="63" t="s">
        <v>38</v>
      </c>
      <c r="G65" s="19" t="s">
        <v>150</v>
      </c>
      <c r="H65" s="20"/>
      <c r="I65" s="23"/>
      <c r="J65" s="23"/>
      <c r="K65" s="23"/>
      <c r="L65" s="32"/>
      <c r="M65" s="32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</row>
    <row r="66" spans="1:27" ht="15.75" customHeight="1" x14ac:dyDescent="0.3">
      <c r="A66" s="34"/>
      <c r="B66" s="50"/>
      <c r="C66" s="26" t="s">
        <v>39</v>
      </c>
      <c r="D66" s="27">
        <v>0.71180555555555547</v>
      </c>
      <c r="E66" s="28"/>
      <c r="F66" s="64" t="s">
        <v>167</v>
      </c>
      <c r="G66" s="30">
        <f>VLOOKUP(F66,'Info LÆS FØRST'!$Z$7:$AA$176,2,FALSE)</f>
        <v>1.7361111111111049E-2</v>
      </c>
      <c r="H66" s="31"/>
      <c r="I66" s="23"/>
      <c r="J66" s="23"/>
      <c r="K66" s="23"/>
      <c r="L66" s="32"/>
      <c r="M66" s="32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</row>
    <row r="67" spans="1:27" ht="15.75" customHeight="1" x14ac:dyDescent="0.3">
      <c r="A67" s="34"/>
      <c r="B67" s="35">
        <f t="shared" ref="B67:B68" si="11">D66+G66</f>
        <v>0.72916666666666652</v>
      </c>
      <c r="C67" s="26" t="s">
        <v>92</v>
      </c>
      <c r="D67" s="27">
        <f>B67+IDA_tid+Frokost_tid*ISNUMBER(SEARCH("Frokost",E67))+Aftensmad_tid*ISNUMBER(SEARCH("Aftensmad",E67))</f>
        <v>0.74999999999999989</v>
      </c>
      <c r="E67" s="28" t="s">
        <v>47</v>
      </c>
      <c r="F67" s="64" t="s">
        <v>165</v>
      </c>
      <c r="G67" s="30">
        <f>VLOOKUP(F67,'Info LÆS FØRST'!$Z$7:$AA$176,2,FALSE)</f>
        <v>1.736111111111116E-2</v>
      </c>
      <c r="H67" s="36"/>
      <c r="I67" s="23"/>
      <c r="J67" s="23"/>
      <c r="K67" s="23"/>
      <c r="L67" s="32"/>
      <c r="M67" s="32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</row>
    <row r="68" spans="1:27" ht="15.75" customHeight="1" x14ac:dyDescent="0.3">
      <c r="A68" s="128"/>
      <c r="B68" s="35">
        <f t="shared" si="11"/>
        <v>0.76736111111111105</v>
      </c>
      <c r="C68" s="26" t="s">
        <v>39</v>
      </c>
      <c r="D68" s="50"/>
      <c r="E68" s="37"/>
      <c r="F68" s="66" t="s">
        <v>168</v>
      </c>
      <c r="G68" s="51"/>
      <c r="H68" s="36"/>
      <c r="I68" s="23"/>
      <c r="J68" s="23"/>
      <c r="K68" s="23"/>
      <c r="L68" s="32"/>
      <c r="M68" s="32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</row>
    <row r="69" spans="1:27" ht="15.75" customHeight="1" thickBot="1" x14ac:dyDescent="0.5">
      <c r="A69" s="127"/>
      <c r="B69" s="57"/>
      <c r="C69" s="58"/>
      <c r="D69" s="59"/>
      <c r="E69" s="59"/>
      <c r="F69" s="59"/>
      <c r="G69" s="60"/>
      <c r="H69" s="4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spans="1:27" ht="15.75" customHeight="1" x14ac:dyDescent="0.3">
      <c r="A70"/>
      <c r="B70"/>
      <c r="C70"/>
      <c r="D70"/>
      <c r="E70"/>
      <c r="G70"/>
      <c r="H70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spans="1:27" ht="15.75" customHeight="1" x14ac:dyDescent="0.3">
      <c r="A71"/>
      <c r="B71"/>
      <c r="C71"/>
      <c r="D71"/>
      <c r="E71"/>
      <c r="F71" s="148"/>
      <c r="G71"/>
      <c r="H71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</row>
    <row r="72" spans="1:27" ht="15.75" customHeight="1" x14ac:dyDescent="0.3">
      <c r="A72"/>
      <c r="B72"/>
      <c r="C72"/>
      <c r="D72"/>
      <c r="E72"/>
      <c r="F72" s="148"/>
      <c r="G72"/>
      <c r="H72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</row>
    <row r="73" spans="1:27" ht="15.75" customHeight="1" x14ac:dyDescent="0.3">
      <c r="A73"/>
      <c r="B73"/>
      <c r="C73"/>
      <c r="D73"/>
      <c r="E73"/>
      <c r="F73" s="148"/>
      <c r="G73"/>
      <c r="H7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</row>
    <row r="74" spans="1:27" ht="15.75" customHeight="1" x14ac:dyDescent="0.3">
      <c r="A74"/>
      <c r="B74"/>
      <c r="C74"/>
      <c r="D74"/>
      <c r="E74"/>
      <c r="F74" s="148"/>
      <c r="G74"/>
      <c r="H7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</row>
    <row r="75" spans="1:27" ht="15.75" customHeight="1" x14ac:dyDescent="0.3">
      <c r="A75"/>
      <c r="B75"/>
      <c r="C75"/>
      <c r="D75"/>
      <c r="E75"/>
      <c r="F75" s="148"/>
      <c r="G75"/>
      <c r="H75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</row>
    <row r="76" spans="1:27" ht="15.75" customHeight="1" x14ac:dyDescent="0.3">
      <c r="A76"/>
      <c r="B76"/>
      <c r="C76"/>
      <c r="D76"/>
      <c r="E76"/>
      <c r="F76" s="148"/>
      <c r="G76"/>
      <c r="H76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</row>
    <row r="77" spans="1:27" ht="15.75" customHeight="1" x14ac:dyDescent="0.3">
      <c r="A77"/>
      <c r="B77"/>
      <c r="C77"/>
      <c r="D77"/>
      <c r="E77"/>
      <c r="F77" s="148"/>
      <c r="G77"/>
      <c r="H77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</row>
    <row r="78" spans="1:27" ht="15.75" customHeight="1" x14ac:dyDescent="0.3">
      <c r="A78"/>
      <c r="B78"/>
      <c r="C78"/>
      <c r="D78"/>
      <c r="E78"/>
      <c r="F78" s="148"/>
      <c r="G78"/>
      <c r="H78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</row>
    <row r="79" spans="1:27" ht="15.75" customHeight="1" x14ac:dyDescent="0.3">
      <c r="A79"/>
      <c r="B79"/>
      <c r="C79"/>
      <c r="D79"/>
      <c r="E79"/>
      <c r="F79" s="148"/>
      <c r="G79"/>
      <c r="H79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</row>
    <row r="80" spans="1:27" ht="15.75" customHeight="1" x14ac:dyDescent="0.3">
      <c r="A80"/>
      <c r="B80"/>
      <c r="C80"/>
      <c r="D80"/>
      <c r="E80"/>
      <c r="F80" s="148"/>
      <c r="G80"/>
      <c r="H80"/>
    </row>
    <row r="81" spans="1:8" ht="15.75" customHeight="1" x14ac:dyDescent="0.3">
      <c r="A81"/>
      <c r="B81"/>
      <c r="C81"/>
      <c r="D81"/>
      <c r="E81"/>
      <c r="F81" s="148"/>
      <c r="G81"/>
      <c r="H81"/>
    </row>
    <row r="82" spans="1:8" ht="15.75" customHeight="1" x14ac:dyDescent="0.3">
      <c r="A82"/>
      <c r="B82"/>
      <c r="C82"/>
      <c r="D82"/>
      <c r="E82"/>
      <c r="F82" s="148"/>
      <c r="G82"/>
      <c r="H82"/>
    </row>
    <row r="83" spans="1:8" ht="15.75" customHeight="1" x14ac:dyDescent="0.3">
      <c r="A83"/>
      <c r="B83"/>
      <c r="C83"/>
      <c r="D83"/>
      <c r="E83"/>
      <c r="F83" s="148"/>
      <c r="G83"/>
      <c r="H83"/>
    </row>
    <row r="84" spans="1:8" ht="15.75" customHeight="1" x14ac:dyDescent="0.3">
      <c r="A84"/>
      <c r="B84"/>
      <c r="C84"/>
      <c r="D84"/>
      <c r="E84"/>
      <c r="F84" s="148"/>
      <c r="G84"/>
      <c r="H84"/>
    </row>
    <row r="85" spans="1:8" ht="15.75" customHeight="1" x14ac:dyDescent="0.3">
      <c r="A85"/>
      <c r="B85"/>
      <c r="C85"/>
      <c r="D85"/>
      <c r="E85"/>
      <c r="F85" s="148"/>
      <c r="G85"/>
      <c r="H85"/>
    </row>
    <row r="86" spans="1:8" ht="15.75" customHeight="1" x14ac:dyDescent="0.3">
      <c r="A86"/>
      <c r="B86"/>
      <c r="C86"/>
      <c r="D86"/>
      <c r="E86"/>
      <c r="F86" s="148"/>
      <c r="G86"/>
      <c r="H86"/>
    </row>
    <row r="87" spans="1:8" ht="15.75" customHeight="1" x14ac:dyDescent="0.3">
      <c r="A87"/>
      <c r="B87"/>
      <c r="C87"/>
      <c r="D87"/>
      <c r="E87"/>
      <c r="F87" s="148"/>
      <c r="G87"/>
      <c r="H87"/>
    </row>
    <row r="88" spans="1:8" ht="15.75" customHeight="1" x14ac:dyDescent="0.3">
      <c r="A88"/>
      <c r="B88"/>
      <c r="C88"/>
      <c r="D88"/>
      <c r="E88"/>
      <c r="F88" s="148"/>
      <c r="G88"/>
      <c r="H88"/>
    </row>
    <row r="89" spans="1:8" ht="15.75" customHeight="1" x14ac:dyDescent="0.3">
      <c r="A89"/>
      <c r="B89"/>
      <c r="C89"/>
      <c r="D89"/>
      <c r="E89"/>
      <c r="F89" s="148"/>
      <c r="G89"/>
      <c r="H89"/>
    </row>
    <row r="90" spans="1:8" ht="15.75" customHeight="1" x14ac:dyDescent="0.3">
      <c r="A90"/>
      <c r="B90"/>
      <c r="C90"/>
      <c r="D90"/>
      <c r="E90"/>
      <c r="F90" s="148"/>
      <c r="G90"/>
      <c r="H90"/>
    </row>
    <row r="91" spans="1:8" ht="15.75" customHeight="1" x14ac:dyDescent="0.3">
      <c r="A91"/>
      <c r="B91"/>
      <c r="C91"/>
      <c r="D91"/>
      <c r="E91"/>
      <c r="F91" s="148"/>
      <c r="G91"/>
      <c r="H91"/>
    </row>
    <row r="92" spans="1:8" ht="15.75" customHeight="1" x14ac:dyDescent="0.3">
      <c r="A92"/>
      <c r="B92"/>
      <c r="C92"/>
      <c r="D92"/>
      <c r="E92"/>
      <c r="F92" s="148"/>
      <c r="G92"/>
      <c r="H92"/>
    </row>
    <row r="93" spans="1:8" ht="15.75" customHeight="1" x14ac:dyDescent="0.3">
      <c r="A93"/>
      <c r="B93"/>
      <c r="C93"/>
      <c r="D93"/>
      <c r="E93"/>
      <c r="F93" s="148"/>
      <c r="G93"/>
      <c r="H93"/>
    </row>
    <row r="94" spans="1:8" ht="15.75" customHeight="1" x14ac:dyDescent="0.3">
      <c r="A94"/>
      <c r="B94"/>
      <c r="C94"/>
      <c r="D94"/>
      <c r="E94"/>
      <c r="F94" s="148"/>
      <c r="G94"/>
      <c r="H94"/>
    </row>
    <row r="95" spans="1:8" ht="15.75" customHeight="1" x14ac:dyDescent="0.3">
      <c r="A95"/>
      <c r="B95"/>
      <c r="C95"/>
      <c r="D95"/>
      <c r="E95"/>
      <c r="F95" s="148"/>
      <c r="G95"/>
      <c r="H95"/>
    </row>
    <row r="96" spans="1:8" ht="15.75" customHeight="1" x14ac:dyDescent="0.3">
      <c r="A96"/>
      <c r="B96"/>
      <c r="C96"/>
      <c r="D96"/>
      <c r="E96"/>
      <c r="F96" s="148"/>
      <c r="G96"/>
      <c r="H96"/>
    </row>
    <row r="97" spans="1:8" ht="15.75" customHeight="1" x14ac:dyDescent="0.3">
      <c r="A97"/>
      <c r="B97"/>
      <c r="C97"/>
      <c r="D97"/>
      <c r="E97"/>
      <c r="F97" s="148"/>
      <c r="G97"/>
      <c r="H97"/>
    </row>
    <row r="98" spans="1:8" ht="15.75" customHeight="1" x14ac:dyDescent="0.3">
      <c r="A98"/>
      <c r="B98"/>
      <c r="C98"/>
      <c r="D98"/>
      <c r="E98"/>
      <c r="F98" s="148"/>
      <c r="G98"/>
      <c r="H98"/>
    </row>
    <row r="99" spans="1:8" ht="15.75" customHeight="1" x14ac:dyDescent="0.3">
      <c r="A99"/>
      <c r="B99"/>
      <c r="C99"/>
      <c r="D99"/>
      <c r="E99"/>
      <c r="F99" s="148"/>
      <c r="G99"/>
      <c r="H99"/>
    </row>
    <row r="100" spans="1:8" ht="15.75" customHeight="1" x14ac:dyDescent="0.3">
      <c r="A100"/>
      <c r="B100"/>
      <c r="C100"/>
      <c r="D100"/>
      <c r="E100"/>
      <c r="F100" s="148"/>
      <c r="G100"/>
      <c r="H100"/>
    </row>
    <row r="101" spans="1:8" ht="15.75" customHeight="1" x14ac:dyDescent="0.3">
      <c r="A101"/>
      <c r="B101"/>
      <c r="C101"/>
      <c r="D101"/>
      <c r="E101"/>
      <c r="F101" s="148"/>
      <c r="G101"/>
      <c r="H101"/>
    </row>
    <row r="102" spans="1:8" ht="15.75" customHeight="1" x14ac:dyDescent="0.3">
      <c r="A102"/>
      <c r="B102"/>
      <c r="C102"/>
      <c r="D102"/>
      <c r="E102"/>
      <c r="F102" s="148"/>
      <c r="G102"/>
      <c r="H102"/>
    </row>
    <row r="103" spans="1:8" ht="15.75" customHeight="1" x14ac:dyDescent="0.3">
      <c r="A103"/>
      <c r="B103"/>
      <c r="C103"/>
      <c r="D103"/>
      <c r="E103"/>
      <c r="F103" s="148"/>
      <c r="G103"/>
      <c r="H103"/>
    </row>
    <row r="104" spans="1:8" ht="15.75" customHeight="1" x14ac:dyDescent="0.3">
      <c r="A104"/>
      <c r="B104"/>
      <c r="C104"/>
      <c r="D104"/>
      <c r="E104"/>
      <c r="F104" s="148"/>
      <c r="G104"/>
      <c r="H104"/>
    </row>
    <row r="105" spans="1:8" ht="15.75" customHeight="1" x14ac:dyDescent="0.3">
      <c r="A105"/>
      <c r="B105"/>
      <c r="C105"/>
      <c r="D105"/>
      <c r="E105"/>
      <c r="F105" s="148"/>
      <c r="G105"/>
      <c r="H105"/>
    </row>
    <row r="106" spans="1:8" ht="15.75" customHeight="1" x14ac:dyDescent="0.3">
      <c r="A106"/>
      <c r="B106"/>
      <c r="C106"/>
      <c r="D106"/>
      <c r="E106"/>
      <c r="F106" s="148"/>
      <c r="G106"/>
      <c r="H106"/>
    </row>
    <row r="107" spans="1:8" ht="15.75" customHeight="1" x14ac:dyDescent="0.3">
      <c r="A107"/>
      <c r="B107"/>
      <c r="C107"/>
      <c r="D107"/>
      <c r="E107"/>
      <c r="F107" s="148"/>
      <c r="G107"/>
      <c r="H107"/>
    </row>
    <row r="108" spans="1:8" ht="15.75" customHeight="1" x14ac:dyDescent="0.3">
      <c r="A108"/>
      <c r="B108"/>
      <c r="C108"/>
      <c r="D108"/>
      <c r="E108"/>
      <c r="F108" s="148"/>
      <c r="G108"/>
      <c r="H108"/>
    </row>
    <row r="109" spans="1:8" ht="15.75" customHeight="1" x14ac:dyDescent="0.3">
      <c r="A109"/>
      <c r="B109"/>
      <c r="C109"/>
      <c r="D109"/>
      <c r="E109"/>
      <c r="F109" s="148"/>
      <c r="G109"/>
      <c r="H109"/>
    </row>
    <row r="110" spans="1:8" ht="15.75" customHeight="1" x14ac:dyDescent="0.3">
      <c r="A110"/>
      <c r="B110"/>
      <c r="C110"/>
      <c r="D110"/>
      <c r="E110"/>
      <c r="F110" s="148"/>
      <c r="G110"/>
      <c r="H110"/>
    </row>
    <row r="111" spans="1:8" ht="15.75" customHeight="1" x14ac:dyDescent="0.3">
      <c r="A111"/>
      <c r="B111"/>
      <c r="C111"/>
      <c r="D111"/>
      <c r="E111"/>
      <c r="F111" s="148"/>
      <c r="G111"/>
      <c r="H111"/>
    </row>
    <row r="112" spans="1:8" ht="15.75" customHeight="1" x14ac:dyDescent="0.3">
      <c r="A112"/>
      <c r="B112"/>
      <c r="C112"/>
      <c r="D112"/>
      <c r="E112"/>
      <c r="F112" s="148"/>
      <c r="G112"/>
      <c r="H112"/>
    </row>
    <row r="113" spans="1:8" ht="15.75" customHeight="1" x14ac:dyDescent="0.3">
      <c r="A113"/>
      <c r="B113"/>
      <c r="C113"/>
      <c r="D113"/>
      <c r="E113"/>
      <c r="F113" s="148"/>
      <c r="G113"/>
      <c r="H113"/>
    </row>
    <row r="114" spans="1:8" ht="15.75" customHeight="1" x14ac:dyDescent="0.3">
      <c r="A114"/>
      <c r="B114"/>
      <c r="C114"/>
      <c r="D114"/>
      <c r="E114"/>
      <c r="F114" s="148"/>
      <c r="G114"/>
      <c r="H114"/>
    </row>
    <row r="115" spans="1:8" ht="15.75" customHeight="1" x14ac:dyDescent="0.3">
      <c r="A115"/>
      <c r="B115"/>
      <c r="C115"/>
      <c r="D115"/>
      <c r="E115"/>
      <c r="F115" s="148"/>
      <c r="G115"/>
      <c r="H115"/>
    </row>
    <row r="116" spans="1:8" ht="15.75" customHeight="1" x14ac:dyDescent="0.3">
      <c r="A116"/>
      <c r="B116"/>
      <c r="C116"/>
      <c r="D116"/>
      <c r="E116"/>
      <c r="F116" s="148"/>
      <c r="G116"/>
      <c r="H116"/>
    </row>
    <row r="117" spans="1:8" ht="15.75" customHeight="1" x14ac:dyDescent="0.3">
      <c r="A117"/>
      <c r="B117"/>
      <c r="C117"/>
      <c r="D117"/>
      <c r="E117"/>
      <c r="F117" s="148"/>
      <c r="G117"/>
      <c r="H117"/>
    </row>
    <row r="118" spans="1:8" ht="15.75" customHeight="1" x14ac:dyDescent="0.3">
      <c r="A118"/>
      <c r="B118"/>
      <c r="C118"/>
      <c r="D118"/>
      <c r="E118"/>
      <c r="F118" s="148"/>
      <c r="G118"/>
      <c r="H118"/>
    </row>
    <row r="119" spans="1:8" ht="15.75" customHeight="1" x14ac:dyDescent="0.3">
      <c r="A119"/>
      <c r="B119"/>
      <c r="C119"/>
      <c r="D119"/>
      <c r="E119"/>
      <c r="F119" s="148"/>
      <c r="G119"/>
      <c r="H119"/>
    </row>
    <row r="120" spans="1:8" ht="15.75" customHeight="1" x14ac:dyDescent="0.3">
      <c r="A120"/>
      <c r="B120"/>
      <c r="C120"/>
      <c r="D120"/>
      <c r="E120"/>
      <c r="F120" s="148"/>
      <c r="G120"/>
      <c r="H120"/>
    </row>
    <row r="121" spans="1:8" ht="15.75" customHeight="1" x14ac:dyDescent="0.3">
      <c r="A121"/>
      <c r="B121"/>
      <c r="C121"/>
      <c r="D121"/>
      <c r="E121"/>
      <c r="F121" s="148"/>
      <c r="G121"/>
      <c r="H121"/>
    </row>
    <row r="122" spans="1:8" ht="15.75" customHeight="1" x14ac:dyDescent="0.3">
      <c r="A122"/>
      <c r="B122"/>
      <c r="C122"/>
      <c r="D122"/>
      <c r="E122"/>
      <c r="F122" s="148"/>
      <c r="G122"/>
      <c r="H122"/>
    </row>
    <row r="123" spans="1:8" ht="15.75" customHeight="1" x14ac:dyDescent="0.3">
      <c r="A123"/>
      <c r="B123"/>
      <c r="C123"/>
      <c r="D123"/>
      <c r="E123"/>
      <c r="F123" s="148"/>
      <c r="G123"/>
      <c r="H123"/>
    </row>
    <row r="124" spans="1:8" ht="15.75" customHeight="1" x14ac:dyDescent="0.3">
      <c r="A124"/>
      <c r="B124"/>
      <c r="C124"/>
      <c r="D124"/>
      <c r="E124"/>
      <c r="F124" s="148"/>
      <c r="G124"/>
      <c r="H124"/>
    </row>
    <row r="125" spans="1:8" ht="15.75" customHeight="1" x14ac:dyDescent="0.3">
      <c r="A125"/>
      <c r="B125"/>
      <c r="C125"/>
      <c r="D125"/>
      <c r="E125"/>
      <c r="F125" s="148"/>
      <c r="G125"/>
      <c r="H125"/>
    </row>
    <row r="126" spans="1:8" ht="15.75" customHeight="1" x14ac:dyDescent="0.3">
      <c r="A126"/>
      <c r="B126"/>
      <c r="C126"/>
      <c r="D126"/>
      <c r="E126"/>
      <c r="F126" s="148"/>
      <c r="G126"/>
      <c r="H126"/>
    </row>
    <row r="127" spans="1:8" ht="15.75" customHeight="1" x14ac:dyDescent="0.3">
      <c r="A127"/>
      <c r="B127"/>
      <c r="C127"/>
      <c r="D127"/>
      <c r="E127"/>
      <c r="F127" s="148"/>
      <c r="G127"/>
      <c r="H127"/>
    </row>
    <row r="128" spans="1:8" ht="15.75" customHeight="1" x14ac:dyDescent="0.3">
      <c r="A128"/>
      <c r="B128"/>
      <c r="C128"/>
      <c r="D128"/>
      <c r="E128"/>
      <c r="F128" s="148"/>
      <c r="G128"/>
      <c r="H128"/>
    </row>
    <row r="129" spans="1:8" ht="15.75" customHeight="1" x14ac:dyDescent="0.3">
      <c r="A129"/>
      <c r="B129"/>
      <c r="C129"/>
      <c r="D129"/>
      <c r="E129"/>
      <c r="F129" s="148"/>
      <c r="G129"/>
      <c r="H129"/>
    </row>
    <row r="130" spans="1:8" ht="15.75" customHeight="1" x14ac:dyDescent="0.3">
      <c r="A130"/>
      <c r="B130"/>
      <c r="C130"/>
      <c r="D130"/>
      <c r="E130"/>
      <c r="F130" s="148"/>
      <c r="G130"/>
      <c r="H130"/>
    </row>
    <row r="131" spans="1:8" ht="15.75" customHeight="1" x14ac:dyDescent="0.3">
      <c r="A131"/>
      <c r="B131"/>
      <c r="C131"/>
      <c r="D131"/>
      <c r="E131"/>
      <c r="F131" s="148"/>
      <c r="G131"/>
      <c r="H131"/>
    </row>
    <row r="132" spans="1:8" ht="15.75" customHeight="1" x14ac:dyDescent="0.3">
      <c r="A132"/>
      <c r="B132"/>
      <c r="C132"/>
      <c r="D132"/>
      <c r="E132"/>
      <c r="F132" s="148"/>
      <c r="G132"/>
      <c r="H132"/>
    </row>
    <row r="133" spans="1:8" ht="15.75" customHeight="1" x14ac:dyDescent="0.3">
      <c r="A133"/>
      <c r="B133"/>
      <c r="C133"/>
      <c r="D133"/>
      <c r="E133"/>
      <c r="F133" s="148"/>
      <c r="G133"/>
      <c r="H133"/>
    </row>
    <row r="134" spans="1:8" ht="15.75" customHeight="1" x14ac:dyDescent="0.3">
      <c r="A134"/>
      <c r="B134"/>
      <c r="C134"/>
      <c r="D134"/>
      <c r="E134"/>
      <c r="F134" s="148"/>
      <c r="G134"/>
      <c r="H134"/>
    </row>
    <row r="135" spans="1:8" ht="15.75" customHeight="1" x14ac:dyDescent="0.3">
      <c r="A135"/>
      <c r="B135"/>
      <c r="C135"/>
      <c r="D135"/>
      <c r="E135"/>
      <c r="G135"/>
      <c r="H135"/>
    </row>
    <row r="136" spans="1:8" ht="15.75" customHeight="1" x14ac:dyDescent="0.3">
      <c r="A136"/>
      <c r="B136"/>
      <c r="C136"/>
      <c r="D136"/>
      <c r="E136"/>
      <c r="G136"/>
      <c r="H136"/>
    </row>
    <row r="137" spans="1:8" ht="15.75" customHeight="1" x14ac:dyDescent="0.3">
      <c r="A137"/>
      <c r="B137"/>
      <c r="C137"/>
      <c r="D137"/>
      <c r="E137"/>
      <c r="G137"/>
      <c r="H137"/>
    </row>
    <row r="138" spans="1:8" ht="15.75" customHeight="1" x14ac:dyDescent="0.3">
      <c r="A138"/>
      <c r="B138"/>
      <c r="C138"/>
      <c r="D138"/>
      <c r="E138"/>
      <c r="G138"/>
      <c r="H138"/>
    </row>
    <row r="139" spans="1:8" ht="15.75" customHeight="1" x14ac:dyDescent="0.3">
      <c r="A139"/>
      <c r="B139"/>
      <c r="C139"/>
      <c r="D139"/>
      <c r="E139"/>
      <c r="G139"/>
      <c r="H139"/>
    </row>
    <row r="140" spans="1:8" ht="15.75" customHeight="1" x14ac:dyDescent="0.3">
      <c r="A140" s="62"/>
      <c r="B140" s="38"/>
      <c r="D140" s="38"/>
      <c r="E140" s="38"/>
      <c r="G140" s="38"/>
      <c r="H140" s="44"/>
    </row>
    <row r="141" spans="1:8" ht="15.75" customHeight="1" x14ac:dyDescent="0.3">
      <c r="A141" s="62"/>
      <c r="B141" s="38"/>
      <c r="D141" s="38"/>
      <c r="E141" s="38"/>
      <c r="G141" s="38"/>
      <c r="H141" s="44"/>
    </row>
    <row r="142" spans="1:8" ht="15.75" customHeight="1" x14ac:dyDescent="0.3">
      <c r="A142" s="62"/>
      <c r="B142" s="38"/>
      <c r="D142" s="38"/>
      <c r="E142" s="38"/>
      <c r="G142" s="38"/>
      <c r="H142" s="44"/>
    </row>
    <row r="143" spans="1:8" ht="15.75" customHeight="1" x14ac:dyDescent="0.3">
      <c r="A143" s="62"/>
      <c r="B143" s="38"/>
      <c r="D143" s="38"/>
      <c r="E143" s="38"/>
      <c r="G143" s="38"/>
      <c r="H143" s="44"/>
    </row>
    <row r="144" spans="1:8" ht="15.75" customHeight="1" x14ac:dyDescent="0.3">
      <c r="A144" s="62"/>
      <c r="B144" s="38"/>
      <c r="D144" s="38"/>
      <c r="E144" s="38"/>
      <c r="G144" s="38"/>
      <c r="H144" s="44"/>
    </row>
    <row r="145" spans="1:8" ht="15.75" customHeight="1" x14ac:dyDescent="0.3">
      <c r="A145" s="62"/>
      <c r="B145" s="38"/>
      <c r="D145" s="38"/>
      <c r="E145" s="38"/>
      <c r="G145" s="38"/>
      <c r="H145" s="44"/>
    </row>
    <row r="146" spans="1:8" ht="15.75" customHeight="1" x14ac:dyDescent="0.3">
      <c r="A146" s="62"/>
      <c r="B146" s="38"/>
      <c r="D146" s="38"/>
      <c r="E146" s="38"/>
      <c r="G146" s="38"/>
      <c r="H146" s="44"/>
    </row>
    <row r="147" spans="1:8" ht="15.75" customHeight="1" x14ac:dyDescent="0.3">
      <c r="A147" s="62"/>
      <c r="B147" s="38"/>
      <c r="D147" s="38"/>
      <c r="E147" s="38"/>
      <c r="G147" s="38"/>
      <c r="H147" s="44"/>
    </row>
    <row r="148" spans="1:8" ht="15.75" customHeight="1" x14ac:dyDescent="0.3">
      <c r="A148" s="62"/>
      <c r="B148" s="38"/>
      <c r="D148" s="38"/>
      <c r="E148" s="38"/>
      <c r="G148" s="38"/>
      <c r="H148" s="44"/>
    </row>
    <row r="149" spans="1:8" ht="15.75" customHeight="1" x14ac:dyDescent="0.3">
      <c r="A149" s="62"/>
      <c r="B149" s="38"/>
      <c r="D149" s="38"/>
      <c r="E149" s="38"/>
      <c r="G149" s="38"/>
      <c r="H149" s="44"/>
    </row>
    <row r="150" spans="1:8" ht="15.75" customHeight="1" x14ac:dyDescent="0.3">
      <c r="A150" s="62"/>
      <c r="B150" s="38"/>
      <c r="D150" s="38"/>
      <c r="E150" s="38"/>
      <c r="G150" s="38"/>
      <c r="H150" s="44"/>
    </row>
    <row r="151" spans="1:8" ht="15.75" customHeight="1" x14ac:dyDescent="0.3">
      <c r="A151" s="62"/>
      <c r="B151" s="38"/>
      <c r="D151" s="38"/>
      <c r="E151" s="38"/>
      <c r="G151" s="38"/>
      <c r="H151" s="44"/>
    </row>
    <row r="152" spans="1:8" ht="15.75" customHeight="1" x14ac:dyDescent="0.3">
      <c r="A152" s="62"/>
      <c r="B152" s="38"/>
      <c r="D152" s="38"/>
      <c r="E152" s="38"/>
      <c r="G152" s="38"/>
      <c r="H152" s="44"/>
    </row>
    <row r="153" spans="1:8" ht="15.75" customHeight="1" x14ac:dyDescent="0.3">
      <c r="A153" s="62"/>
      <c r="B153" s="38"/>
      <c r="D153" s="38"/>
      <c r="E153" s="38"/>
      <c r="G153" s="38"/>
      <c r="H153" s="44"/>
    </row>
    <row r="154" spans="1:8" ht="15.75" customHeight="1" x14ac:dyDescent="0.3">
      <c r="A154" s="62"/>
      <c r="B154" s="38"/>
      <c r="D154" s="38"/>
      <c r="E154" s="38"/>
      <c r="G154" s="38"/>
      <c r="H154" s="44"/>
    </row>
    <row r="155" spans="1:8" ht="15.75" customHeight="1" x14ac:dyDescent="0.3">
      <c r="A155" s="62"/>
      <c r="B155" s="38"/>
      <c r="D155" s="38"/>
      <c r="E155" s="38"/>
      <c r="G155" s="38"/>
      <c r="H155" s="44"/>
    </row>
    <row r="156" spans="1:8" ht="15.75" customHeight="1" x14ac:dyDescent="0.3">
      <c r="A156" s="62"/>
      <c r="B156" s="38"/>
      <c r="D156" s="38"/>
      <c r="E156" s="38"/>
      <c r="G156" s="38"/>
      <c r="H156" s="44"/>
    </row>
    <row r="157" spans="1:8" ht="15.75" customHeight="1" x14ac:dyDescent="0.3">
      <c r="A157" s="62"/>
      <c r="B157" s="38"/>
      <c r="D157" s="38"/>
      <c r="E157" s="38"/>
      <c r="G157" s="38"/>
      <c r="H157" s="44"/>
    </row>
    <row r="158" spans="1:8" ht="15.75" customHeight="1" x14ac:dyDescent="0.3">
      <c r="A158" s="62"/>
      <c r="B158" s="38"/>
      <c r="D158" s="38"/>
      <c r="E158" s="38"/>
      <c r="G158" s="38"/>
      <c r="H158" s="44"/>
    </row>
    <row r="159" spans="1:8" ht="15.75" customHeight="1" x14ac:dyDescent="0.3">
      <c r="A159" s="62"/>
      <c r="B159" s="38"/>
      <c r="D159" s="38"/>
      <c r="E159" s="38"/>
      <c r="G159" s="38"/>
      <c r="H159" s="44"/>
    </row>
    <row r="160" spans="1:8" ht="15.75" customHeight="1" x14ac:dyDescent="0.3">
      <c r="A160" s="62"/>
      <c r="B160" s="38"/>
      <c r="D160" s="38"/>
      <c r="E160" s="38"/>
      <c r="G160" s="38"/>
      <c r="H160" s="44"/>
    </row>
    <row r="161" spans="1:8" ht="15.75" customHeight="1" x14ac:dyDescent="0.3">
      <c r="A161" s="62"/>
      <c r="B161" s="38"/>
      <c r="D161" s="38"/>
      <c r="E161" s="38"/>
      <c r="G161" s="38"/>
      <c r="H161" s="44"/>
    </row>
    <row r="162" spans="1:8" ht="15.75" customHeight="1" x14ac:dyDescent="0.3">
      <c r="A162" s="62"/>
      <c r="B162" s="38"/>
      <c r="D162" s="38"/>
      <c r="E162" s="38"/>
      <c r="G162" s="38"/>
      <c r="H162" s="44"/>
    </row>
    <row r="163" spans="1:8" ht="15.75" customHeight="1" x14ac:dyDescent="0.3">
      <c r="A163" s="62"/>
      <c r="B163" s="38"/>
      <c r="D163" s="38"/>
      <c r="E163" s="38"/>
      <c r="G163" s="38"/>
      <c r="H163" s="44"/>
    </row>
    <row r="164" spans="1:8" ht="15.75" customHeight="1" x14ac:dyDescent="0.3">
      <c r="A164" s="62"/>
      <c r="B164" s="38"/>
      <c r="D164" s="38"/>
      <c r="E164" s="38"/>
      <c r="G164" s="38"/>
      <c r="H164" s="44"/>
    </row>
    <row r="165" spans="1:8" ht="15.75" customHeight="1" x14ac:dyDescent="0.3">
      <c r="A165" s="62"/>
      <c r="B165" s="38"/>
      <c r="D165" s="38"/>
      <c r="E165" s="38"/>
      <c r="G165" s="38"/>
      <c r="H165" s="44"/>
    </row>
    <row r="166" spans="1:8" ht="15.75" customHeight="1" x14ac:dyDescent="0.3">
      <c r="A166" s="62"/>
      <c r="B166" s="38"/>
      <c r="D166" s="38"/>
      <c r="E166" s="38"/>
      <c r="G166" s="38"/>
      <c r="H166" s="44"/>
    </row>
    <row r="167" spans="1:8" ht="15.75" customHeight="1" x14ac:dyDescent="0.3">
      <c r="A167" s="62"/>
      <c r="B167" s="38"/>
      <c r="D167" s="38"/>
      <c r="E167" s="38"/>
      <c r="G167" s="38"/>
      <c r="H167" s="44"/>
    </row>
    <row r="168" spans="1:8" ht="15.75" customHeight="1" x14ac:dyDescent="0.3">
      <c r="A168" s="62"/>
      <c r="B168" s="38"/>
      <c r="D168" s="38"/>
      <c r="E168" s="38"/>
      <c r="G168" s="38"/>
      <c r="H168" s="44"/>
    </row>
    <row r="169" spans="1:8" ht="15.75" customHeight="1" x14ac:dyDescent="0.3">
      <c r="A169" s="62"/>
      <c r="B169" s="38"/>
      <c r="D169" s="38"/>
      <c r="E169" s="38"/>
      <c r="G169" s="38"/>
      <c r="H169" s="44"/>
    </row>
    <row r="170" spans="1:8" ht="15.75" customHeight="1" x14ac:dyDescent="0.3">
      <c r="A170" s="62"/>
      <c r="B170" s="38"/>
      <c r="D170" s="38"/>
      <c r="E170" s="38"/>
      <c r="G170" s="38"/>
      <c r="H170" s="44"/>
    </row>
    <row r="171" spans="1:8" ht="15.75" customHeight="1" x14ac:dyDescent="0.3">
      <c r="A171" s="62"/>
      <c r="B171" s="38"/>
      <c r="D171" s="38"/>
      <c r="E171" s="38"/>
      <c r="G171" s="38"/>
      <c r="H171" s="44"/>
    </row>
    <row r="172" spans="1:8" ht="15.75" customHeight="1" x14ac:dyDescent="0.3">
      <c r="A172" s="62"/>
      <c r="B172" s="38"/>
      <c r="D172" s="38"/>
      <c r="E172" s="38"/>
      <c r="G172" s="38"/>
      <c r="H172" s="44"/>
    </row>
    <row r="173" spans="1:8" ht="15.75" customHeight="1" x14ac:dyDescent="0.3">
      <c r="A173" s="62"/>
      <c r="B173" s="38"/>
      <c r="D173" s="38"/>
      <c r="E173" s="38"/>
      <c r="G173" s="38"/>
      <c r="H173" s="44"/>
    </row>
    <row r="174" spans="1:8" ht="15.75" customHeight="1" x14ac:dyDescent="0.3">
      <c r="A174" s="62"/>
      <c r="B174" s="38"/>
      <c r="D174" s="38"/>
      <c r="E174" s="38"/>
      <c r="G174" s="38"/>
      <c r="H174" s="44"/>
    </row>
    <row r="175" spans="1:8" ht="15.75" customHeight="1" x14ac:dyDescent="0.3">
      <c r="A175" s="62"/>
      <c r="B175" s="38"/>
      <c r="D175" s="38"/>
      <c r="E175" s="38"/>
      <c r="G175" s="38"/>
      <c r="H175" s="44"/>
    </row>
    <row r="176" spans="1:8" ht="15.75" customHeight="1" x14ac:dyDescent="0.3">
      <c r="A176" s="62"/>
      <c r="B176" s="38"/>
      <c r="D176" s="38"/>
      <c r="E176" s="38"/>
      <c r="G176" s="38"/>
      <c r="H176" s="44"/>
    </row>
    <row r="177" spans="1:8" ht="15.75" customHeight="1" x14ac:dyDescent="0.3">
      <c r="A177" s="62"/>
      <c r="B177" s="38"/>
      <c r="D177" s="38"/>
      <c r="E177" s="38"/>
      <c r="G177" s="38"/>
      <c r="H177" s="44"/>
    </row>
    <row r="178" spans="1:8" ht="15.75" customHeight="1" x14ac:dyDescent="0.3">
      <c r="A178" s="62"/>
      <c r="B178" s="38"/>
      <c r="D178" s="38"/>
      <c r="E178" s="38"/>
      <c r="G178" s="38"/>
      <c r="H178" s="44"/>
    </row>
    <row r="179" spans="1:8" ht="15.75" customHeight="1" x14ac:dyDescent="0.3">
      <c r="A179" s="62"/>
      <c r="B179" s="38"/>
      <c r="D179" s="38"/>
      <c r="E179" s="38"/>
      <c r="G179" s="38"/>
      <c r="H179" s="44"/>
    </row>
    <row r="180" spans="1:8" ht="15.75" customHeight="1" x14ac:dyDescent="0.3">
      <c r="A180" s="62"/>
      <c r="B180" s="38"/>
      <c r="D180" s="38"/>
      <c r="E180" s="38"/>
      <c r="G180" s="38"/>
      <c r="H180" s="44"/>
    </row>
    <row r="181" spans="1:8" ht="15.75" customHeight="1" x14ac:dyDescent="0.3">
      <c r="A181" s="62"/>
      <c r="B181" s="38"/>
      <c r="D181" s="38"/>
      <c r="E181" s="38"/>
      <c r="G181" s="38"/>
      <c r="H181" s="44"/>
    </row>
    <row r="182" spans="1:8" ht="15.75" customHeight="1" x14ac:dyDescent="0.3">
      <c r="A182" s="62"/>
      <c r="B182" s="38"/>
      <c r="D182" s="38"/>
      <c r="E182" s="38"/>
      <c r="G182" s="38"/>
      <c r="H182" s="44"/>
    </row>
    <row r="183" spans="1:8" ht="15.75" customHeight="1" x14ac:dyDescent="0.3">
      <c r="A183" s="62"/>
      <c r="B183" s="38"/>
      <c r="D183" s="38"/>
      <c r="E183" s="38"/>
      <c r="G183" s="38"/>
      <c r="H183" s="44"/>
    </row>
    <row r="184" spans="1:8" ht="15.75" customHeight="1" x14ac:dyDescent="0.3">
      <c r="A184" s="62"/>
      <c r="B184" s="38"/>
      <c r="D184" s="38"/>
      <c r="E184" s="38"/>
      <c r="G184" s="38"/>
      <c r="H184" s="44"/>
    </row>
    <row r="185" spans="1:8" ht="15.75" customHeight="1" x14ac:dyDescent="0.3">
      <c r="A185" s="62"/>
      <c r="B185" s="38"/>
      <c r="D185" s="38"/>
      <c r="E185" s="38"/>
      <c r="G185" s="38"/>
      <c r="H185" s="44"/>
    </row>
    <row r="186" spans="1:8" ht="15.75" customHeight="1" x14ac:dyDescent="0.3">
      <c r="A186" s="62"/>
      <c r="B186" s="38"/>
      <c r="D186" s="38"/>
      <c r="E186" s="38"/>
      <c r="G186" s="38"/>
      <c r="H186" s="44"/>
    </row>
    <row r="187" spans="1:8" ht="15.75" customHeight="1" x14ac:dyDescent="0.3">
      <c r="A187" s="62"/>
      <c r="B187" s="38"/>
      <c r="D187" s="38"/>
      <c r="E187" s="38"/>
      <c r="G187" s="38"/>
      <c r="H187" s="44"/>
    </row>
    <row r="188" spans="1:8" ht="15.75" customHeight="1" x14ac:dyDescent="0.3">
      <c r="A188" s="62"/>
      <c r="B188" s="38"/>
      <c r="D188" s="38"/>
      <c r="E188" s="38"/>
      <c r="G188" s="38"/>
      <c r="H188" s="44"/>
    </row>
    <row r="189" spans="1:8" ht="15.75" customHeight="1" x14ac:dyDescent="0.3">
      <c r="A189" s="62"/>
      <c r="B189" s="38"/>
      <c r="D189" s="38"/>
      <c r="E189" s="38"/>
      <c r="G189" s="38"/>
      <c r="H189" s="44"/>
    </row>
    <row r="190" spans="1:8" ht="15.75" customHeight="1" x14ac:dyDescent="0.3">
      <c r="A190" s="62"/>
      <c r="B190" s="38"/>
      <c r="D190" s="38"/>
      <c r="E190" s="38"/>
      <c r="G190" s="38"/>
      <c r="H190" s="44"/>
    </row>
    <row r="191" spans="1:8" ht="15.75" customHeight="1" x14ac:dyDescent="0.3">
      <c r="A191" s="62"/>
      <c r="B191" s="38"/>
      <c r="D191" s="38"/>
      <c r="E191" s="38"/>
      <c r="G191" s="38"/>
      <c r="H191" s="44"/>
    </row>
    <row r="192" spans="1:8" ht="15.75" customHeight="1" x14ac:dyDescent="0.3">
      <c r="A192" s="62"/>
      <c r="B192" s="38"/>
      <c r="D192" s="38"/>
      <c r="E192" s="38"/>
      <c r="G192" s="38"/>
      <c r="H192" s="44"/>
    </row>
    <row r="193" spans="1:8" ht="15.75" customHeight="1" x14ac:dyDescent="0.3">
      <c r="A193" s="62"/>
      <c r="B193" s="38"/>
      <c r="D193" s="38"/>
      <c r="E193" s="38"/>
      <c r="G193" s="38"/>
      <c r="H193" s="44"/>
    </row>
    <row r="194" spans="1:8" ht="15.75" customHeight="1" x14ac:dyDescent="0.3">
      <c r="A194" s="62"/>
      <c r="B194" s="38"/>
      <c r="D194" s="38"/>
      <c r="E194" s="38"/>
      <c r="G194" s="38"/>
      <c r="H194" s="44"/>
    </row>
    <row r="195" spans="1:8" ht="15.75" customHeight="1" x14ac:dyDescent="0.3">
      <c r="A195" s="62"/>
      <c r="B195" s="38"/>
      <c r="D195" s="38"/>
      <c r="E195" s="38"/>
      <c r="G195" s="38"/>
      <c r="H195" s="44"/>
    </row>
    <row r="196" spans="1:8" ht="15.75" customHeight="1" x14ac:dyDescent="0.3">
      <c r="A196" s="62"/>
      <c r="B196" s="38"/>
      <c r="D196" s="38"/>
      <c r="E196" s="38"/>
      <c r="G196" s="38"/>
      <c r="H196" s="44"/>
    </row>
    <row r="197" spans="1:8" ht="15.75" customHeight="1" x14ac:dyDescent="0.3">
      <c r="A197" s="62"/>
      <c r="B197" s="38"/>
      <c r="D197" s="38"/>
      <c r="E197" s="38"/>
      <c r="G197" s="38"/>
      <c r="H197" s="44"/>
    </row>
    <row r="198" spans="1:8" ht="15.75" customHeight="1" x14ac:dyDescent="0.3">
      <c r="A198" s="62"/>
      <c r="B198" s="38"/>
      <c r="D198" s="38"/>
      <c r="E198" s="38"/>
      <c r="G198" s="38"/>
      <c r="H198" s="44"/>
    </row>
    <row r="199" spans="1:8" ht="15.75" customHeight="1" x14ac:dyDescent="0.3">
      <c r="A199" s="62"/>
      <c r="B199" s="38"/>
      <c r="D199" s="38"/>
      <c r="E199" s="38"/>
      <c r="G199" s="38"/>
      <c r="H199" s="44"/>
    </row>
    <row r="200" spans="1:8" ht="15.75" customHeight="1" x14ac:dyDescent="0.3">
      <c r="A200" s="62"/>
      <c r="B200" s="38"/>
      <c r="D200" s="38"/>
      <c r="E200" s="38"/>
      <c r="G200" s="38"/>
      <c r="H200" s="44"/>
    </row>
    <row r="201" spans="1:8" ht="15.75" customHeight="1" x14ac:dyDescent="0.3">
      <c r="A201" s="62"/>
      <c r="B201" s="38"/>
      <c r="D201" s="38"/>
      <c r="E201" s="38"/>
      <c r="G201" s="38"/>
      <c r="H201" s="44"/>
    </row>
    <row r="202" spans="1:8" ht="15.75" customHeight="1" x14ac:dyDescent="0.3">
      <c r="A202" s="62"/>
      <c r="B202" s="38"/>
      <c r="D202" s="38"/>
      <c r="E202" s="38"/>
      <c r="G202" s="38"/>
      <c r="H202" s="44"/>
    </row>
    <row r="203" spans="1:8" ht="15.75" customHeight="1" x14ac:dyDescent="0.3">
      <c r="A203" s="62"/>
      <c r="B203" s="38"/>
      <c r="D203" s="38"/>
      <c r="E203" s="38"/>
      <c r="G203" s="38"/>
      <c r="H203" s="44"/>
    </row>
    <row r="204" spans="1:8" ht="15.75" customHeight="1" x14ac:dyDescent="0.3">
      <c r="A204" s="62"/>
      <c r="B204" s="38"/>
      <c r="D204" s="38"/>
      <c r="E204" s="38"/>
      <c r="G204" s="38"/>
      <c r="H204" s="44"/>
    </row>
    <row r="205" spans="1:8" ht="15.75" customHeight="1" x14ac:dyDescent="0.3">
      <c r="A205" s="62"/>
      <c r="B205" s="38"/>
      <c r="D205" s="38"/>
      <c r="E205" s="38"/>
      <c r="G205" s="38"/>
      <c r="H205" s="44"/>
    </row>
    <row r="206" spans="1:8" ht="15.75" customHeight="1" x14ac:dyDescent="0.3">
      <c r="A206" s="62"/>
      <c r="B206" s="38"/>
      <c r="D206" s="38"/>
      <c r="E206" s="38"/>
      <c r="G206" s="38"/>
      <c r="H206" s="44"/>
    </row>
    <row r="207" spans="1:8" ht="15.75" customHeight="1" x14ac:dyDescent="0.3">
      <c r="A207" s="62"/>
      <c r="B207" s="38"/>
      <c r="D207" s="38"/>
      <c r="E207" s="38"/>
      <c r="G207" s="38"/>
      <c r="H207" s="44"/>
    </row>
    <row r="208" spans="1:8" ht="15.75" customHeight="1" x14ac:dyDescent="0.3">
      <c r="A208" s="62"/>
      <c r="B208" s="38"/>
      <c r="D208" s="38"/>
      <c r="E208" s="38"/>
      <c r="G208" s="38"/>
      <c r="H208" s="44"/>
    </row>
    <row r="209" spans="1:8" ht="15.75" customHeight="1" x14ac:dyDescent="0.3">
      <c r="A209" s="62"/>
      <c r="B209" s="38"/>
      <c r="D209" s="38"/>
      <c r="E209" s="38"/>
      <c r="G209" s="38"/>
      <c r="H209" s="44"/>
    </row>
    <row r="210" spans="1:8" ht="15.75" customHeight="1" x14ac:dyDescent="0.3">
      <c r="A210" s="62"/>
      <c r="B210" s="38"/>
      <c r="D210" s="38"/>
      <c r="E210" s="38"/>
      <c r="G210" s="38"/>
      <c r="H210" s="44"/>
    </row>
    <row r="211" spans="1:8" ht="15.75" customHeight="1" x14ac:dyDescent="0.3">
      <c r="A211" s="62"/>
      <c r="B211" s="38"/>
      <c r="D211" s="38"/>
      <c r="E211" s="38"/>
      <c r="G211" s="38"/>
      <c r="H211" s="44"/>
    </row>
    <row r="212" spans="1:8" ht="15.75" customHeight="1" x14ac:dyDescent="0.3">
      <c r="A212" s="62"/>
      <c r="B212" s="38"/>
      <c r="D212" s="38"/>
      <c r="E212" s="38"/>
      <c r="G212" s="38"/>
      <c r="H212" s="44"/>
    </row>
    <row r="213" spans="1:8" ht="15.75" customHeight="1" x14ac:dyDescent="0.3">
      <c r="A213" s="62"/>
      <c r="B213" s="38"/>
      <c r="D213" s="38"/>
      <c r="E213" s="38"/>
      <c r="G213" s="38"/>
      <c r="H213" s="44"/>
    </row>
    <row r="214" spans="1:8" ht="15.75" customHeight="1" x14ac:dyDescent="0.3">
      <c r="A214" s="62"/>
      <c r="B214" s="38"/>
      <c r="D214" s="38"/>
      <c r="E214" s="38"/>
      <c r="G214" s="38"/>
      <c r="H214" s="44"/>
    </row>
    <row r="215" spans="1:8" ht="15.75" customHeight="1" x14ac:dyDescent="0.3">
      <c r="A215" s="62"/>
      <c r="B215" s="38"/>
      <c r="D215" s="38"/>
      <c r="E215" s="38"/>
      <c r="G215" s="38"/>
      <c r="H215" s="44"/>
    </row>
    <row r="216" spans="1:8" ht="15.75" customHeight="1" x14ac:dyDescent="0.3">
      <c r="A216" s="62"/>
      <c r="B216" s="38"/>
      <c r="D216" s="38"/>
      <c r="E216" s="38"/>
      <c r="G216" s="38"/>
      <c r="H216" s="44"/>
    </row>
    <row r="217" spans="1:8" ht="15.75" customHeight="1" x14ac:dyDescent="0.3">
      <c r="A217" s="62"/>
      <c r="B217" s="38"/>
      <c r="D217" s="38"/>
      <c r="E217" s="38"/>
      <c r="G217" s="38"/>
      <c r="H217" s="44"/>
    </row>
    <row r="218" spans="1:8" ht="15.75" customHeight="1" x14ac:dyDescent="0.3">
      <c r="A218" s="62"/>
      <c r="B218" s="38"/>
      <c r="D218" s="38"/>
      <c r="E218" s="38"/>
      <c r="G218" s="38"/>
      <c r="H218" s="44"/>
    </row>
    <row r="219" spans="1:8" ht="15.75" customHeight="1" x14ac:dyDescent="0.3">
      <c r="A219" s="62"/>
      <c r="B219" s="38"/>
      <c r="D219" s="38"/>
      <c r="E219" s="38"/>
      <c r="G219" s="38"/>
      <c r="H219" s="44"/>
    </row>
    <row r="220" spans="1:8" ht="15.75" customHeight="1" x14ac:dyDescent="0.3">
      <c r="A220" s="62"/>
      <c r="B220" s="38"/>
      <c r="D220" s="38"/>
      <c r="E220" s="38"/>
      <c r="G220" s="38"/>
      <c r="H220" s="44"/>
    </row>
    <row r="221" spans="1:8" ht="15.75" customHeight="1" x14ac:dyDescent="0.3">
      <c r="A221" s="62"/>
      <c r="B221" s="38"/>
      <c r="D221" s="38"/>
      <c r="E221" s="38"/>
      <c r="G221" s="38"/>
      <c r="H221" s="44"/>
    </row>
    <row r="222" spans="1:8" ht="15.75" customHeight="1" x14ac:dyDescent="0.3">
      <c r="A222" s="62"/>
      <c r="B222" s="38"/>
      <c r="D222" s="38"/>
      <c r="E222" s="38"/>
      <c r="G222" s="38"/>
      <c r="H222" s="44"/>
    </row>
    <row r="223" spans="1:8" ht="15.75" customHeight="1" x14ac:dyDescent="0.3">
      <c r="A223" s="62"/>
      <c r="B223" s="38"/>
      <c r="D223" s="38"/>
      <c r="E223" s="38"/>
      <c r="G223" s="38"/>
      <c r="H223" s="44"/>
    </row>
    <row r="224" spans="1:8" ht="15.75" customHeight="1" x14ac:dyDescent="0.3">
      <c r="A224" s="62"/>
      <c r="B224" s="38"/>
      <c r="D224" s="38"/>
      <c r="E224" s="38"/>
      <c r="G224" s="38"/>
      <c r="H224" s="44"/>
    </row>
    <row r="225" spans="1:8" ht="15.75" customHeight="1" x14ac:dyDescent="0.3">
      <c r="A225" s="62"/>
      <c r="B225" s="38"/>
      <c r="D225" s="38"/>
      <c r="E225" s="38"/>
      <c r="G225" s="38"/>
      <c r="H225" s="44"/>
    </row>
    <row r="226" spans="1:8" ht="15.75" customHeight="1" x14ac:dyDescent="0.3">
      <c r="A226" s="62"/>
      <c r="B226" s="38"/>
      <c r="D226" s="38"/>
      <c r="E226" s="38"/>
      <c r="G226" s="38"/>
      <c r="H226" s="44"/>
    </row>
    <row r="227" spans="1:8" ht="15.75" customHeight="1" x14ac:dyDescent="0.3">
      <c r="A227" s="62"/>
      <c r="B227" s="38"/>
      <c r="D227" s="38"/>
      <c r="E227" s="38"/>
      <c r="G227" s="38"/>
      <c r="H227" s="44"/>
    </row>
    <row r="228" spans="1:8" ht="15.75" customHeight="1" x14ac:dyDescent="0.3">
      <c r="A228" s="62"/>
      <c r="B228" s="38"/>
      <c r="D228" s="38"/>
      <c r="E228" s="38"/>
      <c r="G228" s="38"/>
      <c r="H228" s="44"/>
    </row>
    <row r="229" spans="1:8" ht="15.75" customHeight="1" x14ac:dyDescent="0.3">
      <c r="A229" s="62"/>
      <c r="B229" s="38"/>
      <c r="D229" s="38"/>
      <c r="E229" s="38"/>
      <c r="G229" s="38"/>
      <c r="H229" s="44"/>
    </row>
    <row r="230" spans="1:8" ht="15.75" customHeight="1" x14ac:dyDescent="0.3">
      <c r="A230" s="62"/>
      <c r="B230" s="38"/>
      <c r="D230" s="38"/>
      <c r="E230" s="38"/>
      <c r="G230" s="38"/>
      <c r="H230" s="44"/>
    </row>
    <row r="231" spans="1:8" ht="15.75" customHeight="1" x14ac:dyDescent="0.3">
      <c r="A231" s="62"/>
      <c r="B231" s="38"/>
      <c r="D231" s="38"/>
      <c r="E231" s="38"/>
      <c r="G231" s="38"/>
      <c r="H231" s="44"/>
    </row>
    <row r="232" spans="1:8" ht="15.75" customHeight="1" x14ac:dyDescent="0.3">
      <c r="A232" s="62"/>
      <c r="B232" s="38"/>
      <c r="D232" s="38"/>
      <c r="E232" s="38"/>
      <c r="G232" s="38"/>
      <c r="H232" s="44"/>
    </row>
    <row r="233" spans="1:8" ht="15.75" customHeight="1" x14ac:dyDescent="0.3">
      <c r="A233" s="62"/>
      <c r="B233" s="38"/>
      <c r="D233" s="38"/>
      <c r="E233" s="38"/>
      <c r="G233" s="38"/>
      <c r="H233" s="44"/>
    </row>
    <row r="234" spans="1:8" ht="15.75" customHeight="1" x14ac:dyDescent="0.3">
      <c r="A234" s="62"/>
      <c r="B234" s="38"/>
      <c r="D234" s="38"/>
      <c r="E234" s="38"/>
      <c r="G234" s="38"/>
      <c r="H234" s="44"/>
    </row>
    <row r="235" spans="1:8" ht="15.75" customHeight="1" x14ac:dyDescent="0.3">
      <c r="A235" s="62"/>
      <c r="B235" s="38"/>
      <c r="D235" s="38"/>
      <c r="E235" s="38"/>
      <c r="G235" s="38"/>
      <c r="H235" s="44"/>
    </row>
    <row r="236" spans="1:8" ht="15.75" customHeight="1" x14ac:dyDescent="0.3">
      <c r="A236" s="62"/>
      <c r="B236" s="38"/>
      <c r="D236" s="38"/>
      <c r="E236" s="38"/>
      <c r="G236" s="38"/>
      <c r="H236" s="44"/>
    </row>
    <row r="237" spans="1:8" ht="15.75" customHeight="1" x14ac:dyDescent="0.3">
      <c r="A237" s="62"/>
      <c r="B237" s="38"/>
      <c r="D237" s="38"/>
      <c r="E237" s="38"/>
      <c r="G237" s="38"/>
      <c r="H237" s="44"/>
    </row>
    <row r="238" spans="1:8" ht="15.75" customHeight="1" x14ac:dyDescent="0.3">
      <c r="A238" s="62"/>
      <c r="B238" s="38"/>
      <c r="D238" s="38"/>
      <c r="E238" s="38"/>
      <c r="G238" s="38"/>
      <c r="H238" s="44"/>
    </row>
    <row r="239" spans="1:8" ht="15.75" customHeight="1" x14ac:dyDescent="0.3">
      <c r="A239" s="62"/>
      <c r="B239" s="38"/>
      <c r="D239" s="38"/>
      <c r="E239" s="38"/>
      <c r="G239" s="38"/>
      <c r="H239" s="44"/>
    </row>
    <row r="240" spans="1:8" ht="15.75" customHeight="1" x14ac:dyDescent="0.3">
      <c r="A240" s="62"/>
      <c r="B240" s="38"/>
      <c r="D240" s="38"/>
      <c r="E240" s="38"/>
      <c r="G240" s="38"/>
      <c r="H240" s="44"/>
    </row>
    <row r="241" spans="1:8" ht="15.75" customHeight="1" x14ac:dyDescent="0.3">
      <c r="A241" s="62"/>
      <c r="B241" s="38"/>
      <c r="D241" s="38"/>
      <c r="E241" s="38"/>
      <c r="G241" s="38"/>
      <c r="H241" s="44"/>
    </row>
    <row r="242" spans="1:8" ht="15.75" customHeight="1" x14ac:dyDescent="0.3">
      <c r="A242" s="62"/>
      <c r="B242" s="38"/>
      <c r="D242" s="38"/>
      <c r="E242" s="38"/>
      <c r="G242" s="38"/>
      <c r="H242" s="44"/>
    </row>
    <row r="243" spans="1:8" ht="15.75" customHeight="1" x14ac:dyDescent="0.3">
      <c r="A243" s="62"/>
      <c r="B243" s="38"/>
      <c r="D243" s="38"/>
      <c r="E243" s="38"/>
      <c r="G243" s="38"/>
      <c r="H243" s="44"/>
    </row>
    <row r="244" spans="1:8" ht="15.75" customHeight="1" x14ac:dyDescent="0.3">
      <c r="A244" s="62"/>
      <c r="B244" s="38"/>
      <c r="D244" s="38"/>
      <c r="E244" s="38"/>
      <c r="G244" s="38"/>
      <c r="H244" s="44"/>
    </row>
    <row r="245" spans="1:8" ht="15.75" customHeight="1" x14ac:dyDescent="0.3">
      <c r="A245" s="62"/>
      <c r="B245" s="38"/>
      <c r="D245" s="38"/>
      <c r="E245" s="38"/>
      <c r="G245" s="38"/>
      <c r="H245" s="44"/>
    </row>
    <row r="246" spans="1:8" ht="15.75" customHeight="1" x14ac:dyDescent="0.3">
      <c r="A246" s="62"/>
      <c r="B246" s="38"/>
      <c r="D246" s="38"/>
      <c r="E246" s="38"/>
      <c r="G246" s="38"/>
      <c r="H246" s="44"/>
    </row>
    <row r="247" spans="1:8" ht="15.75" customHeight="1" x14ac:dyDescent="0.3">
      <c r="A247" s="62"/>
      <c r="B247" s="38"/>
      <c r="D247" s="38"/>
      <c r="E247" s="38"/>
      <c r="G247" s="38"/>
      <c r="H247" s="44"/>
    </row>
    <row r="248" spans="1:8" ht="15.75" customHeight="1" x14ac:dyDescent="0.3">
      <c r="A248" s="62"/>
      <c r="B248" s="38"/>
      <c r="D248" s="38"/>
      <c r="E248" s="38"/>
      <c r="G248" s="38"/>
      <c r="H248" s="44"/>
    </row>
    <row r="249" spans="1:8" ht="15.75" customHeight="1" x14ac:dyDescent="0.3">
      <c r="A249" s="62"/>
      <c r="B249" s="38"/>
      <c r="D249" s="38"/>
      <c r="E249" s="38"/>
      <c r="G249" s="38"/>
      <c r="H249" s="44"/>
    </row>
    <row r="250" spans="1:8" ht="15.75" customHeight="1" x14ac:dyDescent="0.3">
      <c r="A250" s="62"/>
      <c r="B250" s="38"/>
      <c r="D250" s="38"/>
      <c r="E250" s="38"/>
      <c r="G250" s="38"/>
      <c r="H250" s="44"/>
    </row>
    <row r="251" spans="1:8" ht="15.75" customHeight="1" x14ac:dyDescent="0.3">
      <c r="A251" s="62"/>
      <c r="B251" s="38"/>
      <c r="D251" s="38"/>
      <c r="E251" s="38"/>
      <c r="G251" s="38"/>
      <c r="H251" s="44"/>
    </row>
    <row r="252" spans="1:8" ht="15.75" customHeight="1" x14ac:dyDescent="0.3">
      <c r="A252" s="62"/>
      <c r="B252" s="38"/>
      <c r="D252" s="38"/>
      <c r="E252" s="38"/>
      <c r="G252" s="38"/>
      <c r="H252" s="44"/>
    </row>
    <row r="253" spans="1:8" ht="15.75" customHeight="1" x14ac:dyDescent="0.3">
      <c r="A253" s="62"/>
      <c r="B253" s="38"/>
      <c r="D253" s="38"/>
      <c r="E253" s="38"/>
      <c r="G253" s="38"/>
      <c r="H253" s="44"/>
    </row>
    <row r="254" spans="1:8" ht="15.75" customHeight="1" x14ac:dyDescent="0.3">
      <c r="A254" s="62"/>
      <c r="B254" s="38"/>
      <c r="D254" s="38"/>
      <c r="E254" s="38"/>
      <c r="G254" s="38"/>
      <c r="H254" s="44"/>
    </row>
    <row r="255" spans="1:8" ht="15.75" customHeight="1" x14ac:dyDescent="0.3">
      <c r="A255" s="62"/>
      <c r="B255" s="38"/>
      <c r="D255" s="38"/>
      <c r="E255" s="38"/>
      <c r="G255" s="38"/>
      <c r="H255" s="44"/>
    </row>
    <row r="256" spans="1:8" ht="15.75" customHeight="1" x14ac:dyDescent="0.3">
      <c r="A256" s="62"/>
      <c r="B256" s="38"/>
      <c r="D256" s="38"/>
      <c r="E256" s="38"/>
      <c r="G256" s="38"/>
      <c r="H256" s="44"/>
    </row>
    <row r="257" spans="1:8" ht="15.75" customHeight="1" x14ac:dyDescent="0.3">
      <c r="A257" s="62"/>
      <c r="B257" s="38"/>
      <c r="D257" s="38"/>
      <c r="E257" s="38"/>
      <c r="G257" s="38"/>
      <c r="H257" s="44"/>
    </row>
    <row r="258" spans="1:8" ht="15.75" customHeight="1" x14ac:dyDescent="0.3">
      <c r="A258" s="62"/>
      <c r="B258" s="38"/>
      <c r="D258" s="38"/>
      <c r="E258" s="38"/>
      <c r="G258" s="38"/>
      <c r="H258" s="44"/>
    </row>
    <row r="259" spans="1:8" ht="15.75" customHeight="1" x14ac:dyDescent="0.3">
      <c r="A259" s="62"/>
      <c r="B259" s="38"/>
      <c r="D259" s="38"/>
      <c r="E259" s="38"/>
      <c r="G259" s="38"/>
      <c r="H259" s="44"/>
    </row>
    <row r="260" spans="1:8" ht="15.75" customHeight="1" x14ac:dyDescent="0.3">
      <c r="A260" s="62"/>
      <c r="B260" s="38"/>
      <c r="D260" s="38"/>
      <c r="E260" s="38"/>
      <c r="G260" s="38"/>
      <c r="H260" s="44"/>
    </row>
    <row r="261" spans="1:8" ht="15.75" customHeight="1" x14ac:dyDescent="0.3">
      <c r="A261" s="62"/>
      <c r="B261" s="38"/>
      <c r="D261" s="38"/>
      <c r="E261" s="38"/>
      <c r="G261" s="38"/>
      <c r="H261" s="44"/>
    </row>
    <row r="262" spans="1:8" ht="15.75" customHeight="1" x14ac:dyDescent="0.3">
      <c r="A262" s="62"/>
      <c r="B262" s="38"/>
      <c r="D262" s="38"/>
      <c r="E262" s="38"/>
      <c r="G262" s="38"/>
      <c r="H262" s="44"/>
    </row>
    <row r="263" spans="1:8" ht="15.75" customHeight="1" x14ac:dyDescent="0.3">
      <c r="A263" s="62"/>
      <c r="B263" s="38"/>
      <c r="D263" s="38"/>
      <c r="E263" s="38"/>
      <c r="G263" s="38"/>
      <c r="H263" s="44"/>
    </row>
    <row r="264" spans="1:8" ht="15.75" customHeight="1" x14ac:dyDescent="0.3">
      <c r="A264" s="62"/>
      <c r="B264" s="38"/>
      <c r="D264" s="38"/>
      <c r="E264" s="38"/>
      <c r="G264" s="38"/>
      <c r="H264" s="44"/>
    </row>
    <row r="265" spans="1:8" ht="15.75" customHeight="1" x14ac:dyDescent="0.3">
      <c r="A265" s="62"/>
      <c r="B265" s="38"/>
      <c r="D265" s="38"/>
      <c r="E265" s="38"/>
      <c r="G265" s="38"/>
      <c r="H265" s="44"/>
    </row>
    <row r="266" spans="1:8" ht="15.75" customHeight="1" x14ac:dyDescent="0.3">
      <c r="A266" s="62"/>
      <c r="B266" s="38"/>
      <c r="D266" s="38"/>
      <c r="E266" s="38"/>
      <c r="G266" s="38"/>
      <c r="H266" s="44"/>
    </row>
    <row r="267" spans="1:8" ht="15.75" customHeight="1" x14ac:dyDescent="0.3">
      <c r="A267" s="62"/>
      <c r="B267" s="38"/>
      <c r="D267" s="38"/>
      <c r="E267" s="38"/>
      <c r="G267" s="38"/>
      <c r="H267" s="44"/>
    </row>
    <row r="268" spans="1:8" ht="15.75" customHeight="1" x14ac:dyDescent="0.3">
      <c r="A268" s="62"/>
      <c r="B268" s="38"/>
      <c r="D268" s="38"/>
      <c r="E268" s="38"/>
      <c r="G268" s="38"/>
      <c r="H268" s="44"/>
    </row>
    <row r="269" spans="1:8" ht="15.75" customHeight="1" x14ac:dyDescent="0.3">
      <c r="A269" s="62"/>
      <c r="B269" s="38"/>
      <c r="D269" s="38"/>
      <c r="E269" s="38"/>
      <c r="G269" s="38"/>
      <c r="H269" s="44"/>
    </row>
    <row r="270" spans="1:8" ht="15.75" customHeight="1" x14ac:dyDescent="0.3">
      <c r="A270" s="62"/>
      <c r="B270" s="38"/>
      <c r="D270" s="38"/>
      <c r="E270" s="38"/>
      <c r="G270" s="38"/>
      <c r="H270" s="44"/>
    </row>
    <row r="271" spans="1:8" ht="15.75" customHeight="1" x14ac:dyDescent="0.3">
      <c r="A271" s="62"/>
      <c r="B271" s="38"/>
      <c r="D271" s="38"/>
      <c r="E271" s="38"/>
      <c r="G271" s="38"/>
      <c r="H271" s="44"/>
    </row>
    <row r="272" spans="1:8" ht="15.75" customHeight="1" x14ac:dyDescent="0.3">
      <c r="A272" s="62"/>
      <c r="B272" s="38"/>
      <c r="D272" s="38"/>
      <c r="E272" s="38"/>
      <c r="G272" s="38"/>
      <c r="H272" s="44"/>
    </row>
    <row r="273" spans="1:8" ht="15.75" customHeight="1" x14ac:dyDescent="0.3">
      <c r="A273" s="62"/>
      <c r="B273" s="38"/>
      <c r="D273" s="38"/>
      <c r="E273" s="38"/>
      <c r="G273" s="38"/>
      <c r="H273" s="44"/>
    </row>
    <row r="274" spans="1:8" ht="15.75" customHeight="1" x14ac:dyDescent="0.3">
      <c r="A274" s="62"/>
      <c r="B274" s="38"/>
      <c r="D274" s="38"/>
      <c r="E274" s="38"/>
      <c r="G274" s="38"/>
      <c r="H274" s="44"/>
    </row>
    <row r="275" spans="1:8" ht="15.75" customHeight="1" x14ac:dyDescent="0.3">
      <c r="A275" s="62"/>
      <c r="B275" s="38"/>
      <c r="D275" s="38"/>
      <c r="E275" s="38"/>
      <c r="G275" s="38"/>
      <c r="H275" s="44"/>
    </row>
    <row r="276" spans="1:8" ht="15.75" customHeight="1" x14ac:dyDescent="0.3">
      <c r="A276" s="62"/>
      <c r="B276" s="38"/>
      <c r="D276" s="38"/>
      <c r="E276" s="38"/>
      <c r="G276" s="38"/>
      <c r="H276" s="44"/>
    </row>
    <row r="277" spans="1:8" ht="15.75" customHeight="1" x14ac:dyDescent="0.3">
      <c r="A277" s="62"/>
      <c r="B277" s="38"/>
      <c r="D277" s="38"/>
      <c r="E277" s="38"/>
      <c r="G277" s="38"/>
      <c r="H277" s="44"/>
    </row>
    <row r="278" spans="1:8" ht="15.75" customHeight="1" x14ac:dyDescent="0.3">
      <c r="A278" s="62"/>
      <c r="B278" s="38"/>
      <c r="D278" s="38"/>
      <c r="E278" s="38"/>
      <c r="G278" s="38"/>
      <c r="H278" s="44"/>
    </row>
    <row r="279" spans="1:8" ht="15.75" customHeight="1" x14ac:dyDescent="0.3">
      <c r="A279" s="62"/>
      <c r="B279" s="38"/>
      <c r="D279" s="38"/>
      <c r="E279" s="38"/>
      <c r="G279" s="38"/>
      <c r="H279" s="44"/>
    </row>
    <row r="280" spans="1:8" ht="15.75" customHeight="1" x14ac:dyDescent="0.3">
      <c r="A280" s="62"/>
      <c r="B280" s="38"/>
      <c r="D280" s="38"/>
      <c r="E280" s="38"/>
      <c r="G280" s="38"/>
      <c r="H280" s="44"/>
    </row>
    <row r="281" spans="1:8" ht="15.75" customHeight="1" x14ac:dyDescent="0.3">
      <c r="A281" s="62"/>
      <c r="B281" s="38"/>
      <c r="D281" s="38"/>
      <c r="E281" s="38"/>
      <c r="G281" s="38"/>
      <c r="H281" s="44"/>
    </row>
    <row r="282" spans="1:8" ht="15.75" customHeight="1" x14ac:dyDescent="0.3">
      <c r="A282" s="62"/>
      <c r="B282" s="38"/>
      <c r="D282" s="38"/>
      <c r="E282" s="38"/>
      <c r="G282" s="38"/>
      <c r="H282" s="44"/>
    </row>
    <row r="283" spans="1:8" ht="15.75" customHeight="1" x14ac:dyDescent="0.3">
      <c r="A283" s="62"/>
      <c r="B283" s="38"/>
      <c r="D283" s="38"/>
      <c r="E283" s="38"/>
      <c r="G283" s="38"/>
      <c r="H283" s="44"/>
    </row>
    <row r="284" spans="1:8" ht="15.75" customHeight="1" x14ac:dyDescent="0.3">
      <c r="A284" s="62"/>
      <c r="B284" s="38"/>
      <c r="D284" s="38"/>
      <c r="E284" s="38"/>
      <c r="G284" s="38"/>
      <c r="H284" s="44"/>
    </row>
    <row r="285" spans="1:8" ht="15.75" customHeight="1" x14ac:dyDescent="0.3">
      <c r="A285" s="62"/>
      <c r="B285" s="38"/>
      <c r="D285" s="38"/>
      <c r="E285" s="38"/>
      <c r="G285" s="38"/>
      <c r="H285" s="44"/>
    </row>
    <row r="286" spans="1:8" ht="15.75" customHeight="1" x14ac:dyDescent="0.3">
      <c r="A286" s="62"/>
      <c r="B286" s="38"/>
      <c r="D286" s="38"/>
      <c r="E286" s="38"/>
      <c r="G286" s="38"/>
      <c r="H286" s="44"/>
    </row>
    <row r="287" spans="1:8" ht="15.75" customHeight="1" x14ac:dyDescent="0.3">
      <c r="A287" s="62"/>
      <c r="B287" s="38"/>
      <c r="D287" s="38"/>
      <c r="E287" s="38"/>
      <c r="G287" s="38"/>
      <c r="H287" s="44"/>
    </row>
    <row r="288" spans="1:8" ht="15.75" customHeight="1" x14ac:dyDescent="0.3">
      <c r="A288" s="62"/>
      <c r="B288" s="38"/>
      <c r="D288" s="38"/>
      <c r="E288" s="38"/>
      <c r="G288" s="38"/>
      <c r="H288" s="44"/>
    </row>
    <row r="289" spans="1:8" ht="15.75" customHeight="1" x14ac:dyDescent="0.3">
      <c r="A289" s="62"/>
      <c r="B289" s="38"/>
      <c r="D289" s="38"/>
      <c r="E289" s="38"/>
      <c r="G289" s="38"/>
      <c r="H289" s="44"/>
    </row>
    <row r="290" spans="1:8" ht="15.75" customHeight="1" x14ac:dyDescent="0.3">
      <c r="A290" s="62"/>
      <c r="B290" s="38"/>
      <c r="D290" s="38"/>
      <c r="E290" s="38"/>
      <c r="G290" s="38"/>
      <c r="H290" s="44"/>
    </row>
    <row r="291" spans="1:8" ht="15.75" customHeight="1" x14ac:dyDescent="0.3">
      <c r="A291" s="62"/>
      <c r="B291" s="38"/>
      <c r="D291" s="38"/>
      <c r="E291" s="38"/>
      <c r="G291" s="38"/>
      <c r="H291" s="44"/>
    </row>
    <row r="292" spans="1:8" ht="15.75" customHeight="1" x14ac:dyDescent="0.3">
      <c r="A292" s="62"/>
      <c r="B292" s="38"/>
      <c r="D292" s="38"/>
      <c r="E292" s="38"/>
      <c r="G292" s="38"/>
      <c r="H292" s="44"/>
    </row>
    <row r="293" spans="1:8" ht="15.75" customHeight="1" x14ac:dyDescent="0.3">
      <c r="A293" s="62"/>
      <c r="B293" s="38"/>
      <c r="D293" s="38"/>
      <c r="E293" s="38"/>
      <c r="G293" s="38"/>
      <c r="H293" s="44"/>
    </row>
    <row r="294" spans="1:8" ht="15.75" customHeight="1" x14ac:dyDescent="0.3">
      <c r="A294" s="62"/>
      <c r="B294" s="38"/>
      <c r="D294" s="38"/>
      <c r="E294" s="38"/>
      <c r="G294" s="38"/>
      <c r="H294" s="44"/>
    </row>
    <row r="295" spans="1:8" ht="15.75" customHeight="1" x14ac:dyDescent="0.3">
      <c r="A295" s="62"/>
      <c r="B295" s="38"/>
      <c r="D295" s="38"/>
      <c r="E295" s="38"/>
      <c r="G295" s="38"/>
      <c r="H295" s="44"/>
    </row>
    <row r="296" spans="1:8" ht="15.75" customHeight="1" x14ac:dyDescent="0.3">
      <c r="A296" s="62"/>
      <c r="B296" s="38"/>
      <c r="D296" s="38"/>
      <c r="E296" s="38"/>
      <c r="G296" s="38"/>
      <c r="H296" s="44"/>
    </row>
    <row r="297" spans="1:8" ht="15.75" customHeight="1" x14ac:dyDescent="0.3">
      <c r="A297" s="62"/>
      <c r="B297" s="38"/>
      <c r="D297" s="38"/>
      <c r="E297" s="38"/>
      <c r="G297" s="38"/>
      <c r="H297" s="44"/>
    </row>
    <row r="298" spans="1:8" ht="15.75" customHeight="1" x14ac:dyDescent="0.3">
      <c r="A298" s="62"/>
      <c r="B298" s="38"/>
      <c r="D298" s="38"/>
      <c r="E298" s="38"/>
      <c r="G298" s="38"/>
      <c r="H298" s="44"/>
    </row>
    <row r="299" spans="1:8" ht="15.75" customHeight="1" x14ac:dyDescent="0.3">
      <c r="A299" s="62"/>
      <c r="B299" s="38"/>
      <c r="D299" s="38"/>
      <c r="E299" s="38"/>
      <c r="G299" s="38"/>
      <c r="H299" s="44"/>
    </row>
    <row r="300" spans="1:8" ht="15.75" customHeight="1" x14ac:dyDescent="0.3">
      <c r="A300" s="62"/>
      <c r="B300" s="38"/>
      <c r="D300" s="38"/>
      <c r="E300" s="38"/>
      <c r="G300" s="38"/>
      <c r="H300" s="44"/>
    </row>
    <row r="301" spans="1:8" ht="15.75" customHeight="1" x14ac:dyDescent="0.3">
      <c r="A301" s="62"/>
      <c r="B301" s="38"/>
      <c r="D301" s="38"/>
      <c r="E301" s="38"/>
      <c r="G301" s="38"/>
      <c r="H301" s="44"/>
    </row>
    <row r="302" spans="1:8" ht="15.75" customHeight="1" x14ac:dyDescent="0.3">
      <c r="A302" s="62"/>
      <c r="B302" s="38"/>
      <c r="D302" s="38"/>
      <c r="E302" s="38"/>
      <c r="G302" s="38"/>
      <c r="H302" s="44"/>
    </row>
    <row r="303" spans="1:8" ht="15.75" customHeight="1" x14ac:dyDescent="0.3">
      <c r="A303" s="62"/>
      <c r="B303" s="38"/>
      <c r="D303" s="38"/>
      <c r="E303" s="38"/>
      <c r="G303" s="38"/>
      <c r="H303" s="44"/>
    </row>
    <row r="304" spans="1:8" ht="15.75" customHeight="1" x14ac:dyDescent="0.3">
      <c r="A304" s="62"/>
      <c r="B304" s="38"/>
      <c r="D304" s="38"/>
      <c r="E304" s="38"/>
      <c r="G304" s="38"/>
      <c r="H304" s="44"/>
    </row>
    <row r="305" spans="1:8" ht="15.75" customHeight="1" x14ac:dyDescent="0.3">
      <c r="A305" s="62"/>
      <c r="B305" s="38"/>
      <c r="D305" s="38"/>
      <c r="E305" s="38"/>
      <c r="G305" s="38"/>
      <c r="H305" s="44"/>
    </row>
    <row r="306" spans="1:8" ht="15.75" customHeight="1" x14ac:dyDescent="0.3">
      <c r="A306" s="62"/>
      <c r="B306" s="38"/>
      <c r="D306" s="38"/>
      <c r="E306" s="38"/>
      <c r="G306" s="38"/>
      <c r="H306" s="44"/>
    </row>
    <row r="307" spans="1:8" ht="15.75" customHeight="1" x14ac:dyDescent="0.3">
      <c r="A307" s="62"/>
      <c r="B307" s="38"/>
      <c r="D307" s="38"/>
      <c r="E307" s="38"/>
      <c r="G307" s="38"/>
      <c r="H307" s="44"/>
    </row>
    <row r="308" spans="1:8" ht="15.75" customHeight="1" x14ac:dyDescent="0.3">
      <c r="A308" s="62"/>
      <c r="B308" s="38"/>
      <c r="D308" s="38"/>
      <c r="E308" s="38"/>
      <c r="G308" s="38"/>
      <c r="H308" s="44"/>
    </row>
    <row r="309" spans="1:8" ht="15.75" customHeight="1" x14ac:dyDescent="0.3">
      <c r="A309" s="62"/>
      <c r="B309" s="38"/>
      <c r="D309" s="38"/>
      <c r="E309" s="38"/>
      <c r="G309" s="38"/>
      <c r="H309" s="44"/>
    </row>
    <row r="310" spans="1:8" ht="15.75" customHeight="1" x14ac:dyDescent="0.3">
      <c r="A310" s="62"/>
      <c r="B310" s="38"/>
      <c r="D310" s="38"/>
      <c r="E310" s="38"/>
      <c r="G310" s="38"/>
      <c r="H310" s="44"/>
    </row>
    <row r="311" spans="1:8" ht="15.75" customHeight="1" x14ac:dyDescent="0.3">
      <c r="A311" s="62"/>
      <c r="B311" s="38"/>
      <c r="D311" s="38"/>
      <c r="E311" s="38"/>
      <c r="G311" s="38"/>
      <c r="H311" s="44"/>
    </row>
    <row r="312" spans="1:8" ht="15.75" customHeight="1" x14ac:dyDescent="0.3">
      <c r="A312" s="62"/>
      <c r="B312" s="38"/>
      <c r="D312" s="38"/>
      <c r="E312" s="38"/>
      <c r="G312" s="38"/>
      <c r="H312" s="44"/>
    </row>
    <row r="313" spans="1:8" ht="15.75" customHeight="1" x14ac:dyDescent="0.3">
      <c r="A313" s="62"/>
      <c r="B313" s="38"/>
      <c r="D313" s="38"/>
      <c r="E313" s="38"/>
      <c r="G313" s="38"/>
      <c r="H313" s="44"/>
    </row>
    <row r="314" spans="1:8" ht="15.75" customHeight="1" x14ac:dyDescent="0.3">
      <c r="A314" s="62"/>
      <c r="B314" s="38"/>
      <c r="D314" s="38"/>
      <c r="E314" s="38"/>
      <c r="G314" s="38"/>
      <c r="H314" s="44"/>
    </row>
    <row r="315" spans="1:8" ht="15.75" customHeight="1" x14ac:dyDescent="0.3">
      <c r="A315" s="62"/>
      <c r="B315" s="38"/>
      <c r="D315" s="38"/>
      <c r="E315" s="38"/>
      <c r="G315" s="38"/>
      <c r="H315" s="44"/>
    </row>
    <row r="316" spans="1:8" ht="15.75" customHeight="1" x14ac:dyDescent="0.3">
      <c r="A316" s="62"/>
      <c r="B316" s="38"/>
      <c r="D316" s="38"/>
      <c r="E316" s="38"/>
      <c r="G316" s="38"/>
      <c r="H316" s="44"/>
    </row>
    <row r="317" spans="1:8" ht="15.75" customHeight="1" x14ac:dyDescent="0.3">
      <c r="A317" s="62"/>
      <c r="B317" s="38"/>
      <c r="D317" s="38"/>
      <c r="E317" s="38"/>
      <c r="G317" s="38"/>
      <c r="H317" s="44"/>
    </row>
    <row r="318" spans="1:8" ht="15.75" customHeight="1" x14ac:dyDescent="0.3">
      <c r="A318" s="62"/>
      <c r="B318" s="38"/>
      <c r="D318" s="38"/>
      <c r="E318" s="38"/>
      <c r="G318" s="38"/>
      <c r="H318" s="44"/>
    </row>
    <row r="319" spans="1:8" ht="15.75" customHeight="1" x14ac:dyDescent="0.3">
      <c r="A319" s="62"/>
      <c r="B319" s="38"/>
      <c r="D319" s="38"/>
      <c r="E319" s="38"/>
      <c r="G319" s="38"/>
      <c r="H319" s="44"/>
    </row>
    <row r="320" spans="1:8" ht="15.75" customHeight="1" x14ac:dyDescent="0.3">
      <c r="A320" s="62"/>
      <c r="B320" s="38"/>
      <c r="D320" s="38"/>
      <c r="E320" s="38"/>
      <c r="G320" s="38"/>
      <c r="H320" s="44"/>
    </row>
    <row r="321" spans="1:8" ht="15.75" customHeight="1" x14ac:dyDescent="0.3">
      <c r="A321" s="62"/>
      <c r="B321" s="38"/>
      <c r="D321" s="38"/>
      <c r="E321" s="38"/>
      <c r="G321" s="38"/>
      <c r="H321" s="44"/>
    </row>
    <row r="322" spans="1:8" ht="15.75" customHeight="1" x14ac:dyDescent="0.3">
      <c r="A322" s="62"/>
      <c r="B322" s="38"/>
      <c r="D322" s="38"/>
      <c r="E322" s="38"/>
      <c r="G322" s="38"/>
      <c r="H322" s="44"/>
    </row>
    <row r="323" spans="1:8" ht="15.75" customHeight="1" x14ac:dyDescent="0.3">
      <c r="A323" s="62"/>
      <c r="B323" s="38"/>
      <c r="D323" s="38"/>
      <c r="E323" s="38"/>
      <c r="G323" s="38"/>
      <c r="H323" s="44"/>
    </row>
    <row r="324" spans="1:8" ht="15.75" customHeight="1" x14ac:dyDescent="0.3">
      <c r="A324" s="62"/>
      <c r="B324" s="38"/>
      <c r="D324" s="38"/>
      <c r="E324" s="38"/>
      <c r="G324" s="38"/>
      <c r="H324" s="44"/>
    </row>
    <row r="325" spans="1:8" ht="15.75" customHeight="1" x14ac:dyDescent="0.3">
      <c r="A325" s="62"/>
      <c r="B325" s="38"/>
      <c r="D325" s="38"/>
      <c r="E325" s="38"/>
      <c r="G325" s="38"/>
      <c r="H325" s="44"/>
    </row>
    <row r="326" spans="1:8" ht="15.75" customHeight="1" x14ac:dyDescent="0.3">
      <c r="A326" s="62"/>
      <c r="B326" s="38"/>
      <c r="D326" s="38"/>
      <c r="E326" s="38"/>
      <c r="G326" s="38"/>
      <c r="H326" s="44"/>
    </row>
    <row r="327" spans="1:8" ht="15.75" customHeight="1" x14ac:dyDescent="0.3">
      <c r="A327" s="62"/>
      <c r="B327" s="38"/>
      <c r="D327" s="38"/>
      <c r="E327" s="38"/>
      <c r="G327" s="38"/>
      <c r="H327" s="44"/>
    </row>
    <row r="328" spans="1:8" ht="15.75" customHeight="1" x14ac:dyDescent="0.3">
      <c r="A328" s="62"/>
      <c r="B328" s="38"/>
      <c r="D328" s="38"/>
      <c r="E328" s="38"/>
      <c r="G328" s="38"/>
      <c r="H328" s="44"/>
    </row>
    <row r="329" spans="1:8" ht="15.75" customHeight="1" x14ac:dyDescent="0.3">
      <c r="A329" s="62"/>
      <c r="B329" s="38"/>
      <c r="D329" s="38"/>
      <c r="E329" s="38"/>
      <c r="G329" s="38"/>
      <c r="H329" s="44"/>
    </row>
    <row r="330" spans="1:8" ht="15.75" customHeight="1" x14ac:dyDescent="0.3">
      <c r="A330" s="62"/>
      <c r="B330" s="38"/>
      <c r="D330" s="38"/>
      <c r="E330" s="38"/>
      <c r="G330" s="38"/>
      <c r="H330" s="44"/>
    </row>
    <row r="331" spans="1:8" ht="15.75" customHeight="1" x14ac:dyDescent="0.3">
      <c r="A331" s="62"/>
      <c r="B331" s="38"/>
      <c r="D331" s="38"/>
      <c r="E331" s="38"/>
      <c r="G331" s="38"/>
      <c r="H331" s="44"/>
    </row>
    <row r="332" spans="1:8" ht="15.75" customHeight="1" x14ac:dyDescent="0.3">
      <c r="A332" s="62"/>
      <c r="B332" s="38"/>
      <c r="D332" s="38"/>
      <c r="E332" s="38"/>
      <c r="G332" s="38"/>
      <c r="H332" s="44"/>
    </row>
    <row r="333" spans="1:8" ht="15.75" customHeight="1" x14ac:dyDescent="0.3">
      <c r="A333" s="62"/>
      <c r="B333" s="38"/>
      <c r="D333" s="38"/>
      <c r="E333" s="38"/>
      <c r="G333" s="38"/>
      <c r="H333" s="44"/>
    </row>
    <row r="334" spans="1:8" ht="15.75" customHeight="1" x14ac:dyDescent="0.3">
      <c r="A334" s="62"/>
      <c r="B334" s="38"/>
      <c r="D334" s="38"/>
      <c r="E334" s="38"/>
      <c r="G334" s="38"/>
      <c r="H334" s="44"/>
    </row>
    <row r="335" spans="1:8" ht="15.75" customHeight="1" x14ac:dyDescent="0.3">
      <c r="A335" s="62"/>
      <c r="B335" s="38"/>
      <c r="D335" s="38"/>
      <c r="E335" s="38"/>
      <c r="G335" s="38"/>
      <c r="H335" s="44"/>
    </row>
    <row r="336" spans="1:8" ht="15.75" customHeight="1" x14ac:dyDescent="0.3">
      <c r="A336" s="62"/>
      <c r="B336" s="38"/>
      <c r="D336" s="38"/>
      <c r="E336" s="38"/>
      <c r="G336" s="38"/>
      <c r="H336" s="44"/>
    </row>
    <row r="337" spans="1:8" ht="15.75" customHeight="1" x14ac:dyDescent="0.3">
      <c r="A337" s="62"/>
      <c r="B337" s="38"/>
      <c r="D337" s="38"/>
      <c r="E337" s="38"/>
      <c r="G337" s="38"/>
      <c r="H337" s="44"/>
    </row>
    <row r="338" spans="1:8" ht="15.75" customHeight="1" x14ac:dyDescent="0.3">
      <c r="A338" s="62"/>
      <c r="B338" s="38"/>
      <c r="D338" s="38"/>
      <c r="E338" s="38"/>
      <c r="G338" s="38"/>
      <c r="H338" s="44"/>
    </row>
    <row r="339" spans="1:8" ht="15.75" customHeight="1" x14ac:dyDescent="0.3">
      <c r="A339" s="62"/>
      <c r="B339" s="38"/>
      <c r="D339" s="38"/>
      <c r="E339" s="38"/>
      <c r="G339" s="38"/>
      <c r="H339" s="44"/>
    </row>
    <row r="340" spans="1:8" ht="15.75" customHeight="1" x14ac:dyDescent="0.3">
      <c r="A340" s="62"/>
      <c r="B340" s="38"/>
      <c r="D340" s="38"/>
      <c r="E340" s="38"/>
      <c r="G340" s="38"/>
      <c r="H340" s="44"/>
    </row>
    <row r="341" spans="1:8" ht="15.75" customHeight="1" x14ac:dyDescent="0.3">
      <c r="A341" s="62"/>
      <c r="B341" s="38"/>
      <c r="D341" s="38"/>
      <c r="E341" s="38"/>
      <c r="G341" s="38"/>
      <c r="H341" s="44"/>
    </row>
    <row r="342" spans="1:8" ht="15.75" customHeight="1" x14ac:dyDescent="0.3">
      <c r="A342" s="62"/>
      <c r="B342" s="38"/>
      <c r="D342" s="38"/>
      <c r="E342" s="38"/>
      <c r="G342" s="38"/>
      <c r="H342" s="44"/>
    </row>
    <row r="343" spans="1:8" ht="15.75" customHeight="1" x14ac:dyDescent="0.3">
      <c r="A343" s="62"/>
      <c r="B343" s="38"/>
      <c r="D343" s="38"/>
      <c r="E343" s="38"/>
      <c r="G343" s="38"/>
      <c r="H343" s="44"/>
    </row>
    <row r="344" spans="1:8" ht="15.75" customHeight="1" x14ac:dyDescent="0.3">
      <c r="A344" s="62"/>
      <c r="B344" s="38"/>
      <c r="D344" s="38"/>
      <c r="E344" s="38"/>
      <c r="G344" s="38"/>
      <c r="H344" s="44"/>
    </row>
    <row r="345" spans="1:8" ht="15.75" customHeight="1" x14ac:dyDescent="0.3">
      <c r="A345" s="62"/>
      <c r="B345" s="38"/>
      <c r="D345" s="38"/>
      <c r="E345" s="38"/>
      <c r="G345" s="38"/>
      <c r="H345" s="44"/>
    </row>
    <row r="346" spans="1:8" ht="15.75" customHeight="1" x14ac:dyDescent="0.3">
      <c r="A346" s="62"/>
      <c r="B346" s="38"/>
      <c r="D346" s="38"/>
      <c r="E346" s="38"/>
      <c r="G346" s="38"/>
      <c r="H346" s="44"/>
    </row>
    <row r="347" spans="1:8" ht="15.75" customHeight="1" x14ac:dyDescent="0.3">
      <c r="A347" s="62"/>
      <c r="B347" s="38"/>
      <c r="D347" s="38"/>
      <c r="E347" s="38"/>
      <c r="G347" s="38"/>
      <c r="H347" s="44"/>
    </row>
    <row r="348" spans="1:8" ht="15.75" customHeight="1" x14ac:dyDescent="0.3">
      <c r="A348" s="62"/>
      <c r="B348" s="38"/>
      <c r="D348" s="38"/>
      <c r="E348" s="38"/>
      <c r="G348" s="38"/>
      <c r="H348" s="44"/>
    </row>
    <row r="349" spans="1:8" ht="15.75" customHeight="1" x14ac:dyDescent="0.3">
      <c r="A349" s="62"/>
      <c r="B349" s="38"/>
      <c r="D349" s="38"/>
      <c r="E349" s="38"/>
      <c r="G349" s="38"/>
      <c r="H349" s="44"/>
    </row>
    <row r="350" spans="1:8" ht="15.75" customHeight="1" x14ac:dyDescent="0.3">
      <c r="A350" s="62"/>
      <c r="B350" s="38"/>
      <c r="D350" s="38"/>
      <c r="E350" s="38"/>
      <c r="G350" s="38"/>
      <c r="H350" s="44"/>
    </row>
    <row r="351" spans="1:8" ht="15.75" customHeight="1" x14ac:dyDescent="0.3">
      <c r="A351" s="62"/>
      <c r="B351" s="38"/>
      <c r="D351" s="38"/>
      <c r="E351" s="38"/>
      <c r="G351" s="38"/>
      <c r="H351" s="44"/>
    </row>
    <row r="352" spans="1:8" ht="15.75" customHeight="1" x14ac:dyDescent="0.3">
      <c r="A352" s="62"/>
      <c r="B352" s="38"/>
      <c r="D352" s="38"/>
      <c r="E352" s="38"/>
      <c r="G352" s="38"/>
      <c r="H352" s="44"/>
    </row>
    <row r="353" spans="1:8" ht="15.75" customHeight="1" x14ac:dyDescent="0.3">
      <c r="A353" s="62"/>
      <c r="B353" s="38"/>
      <c r="D353" s="38"/>
      <c r="E353" s="38"/>
      <c r="G353" s="38"/>
      <c r="H353" s="44"/>
    </row>
    <row r="354" spans="1:8" ht="15.75" customHeight="1" x14ac:dyDescent="0.3">
      <c r="A354" s="62"/>
      <c r="B354" s="38"/>
      <c r="D354" s="38"/>
      <c r="E354" s="38"/>
      <c r="G354" s="38"/>
      <c r="H354" s="44"/>
    </row>
    <row r="355" spans="1:8" ht="15.75" customHeight="1" x14ac:dyDescent="0.3">
      <c r="A355" s="62"/>
      <c r="B355" s="38"/>
      <c r="D355" s="38"/>
      <c r="E355" s="38"/>
      <c r="G355" s="38"/>
      <c r="H355" s="44"/>
    </row>
    <row r="356" spans="1:8" ht="15.75" customHeight="1" x14ac:dyDescent="0.3">
      <c r="A356" s="62"/>
      <c r="B356" s="38"/>
      <c r="D356" s="38"/>
      <c r="E356" s="38"/>
      <c r="G356" s="38"/>
      <c r="H356" s="44"/>
    </row>
    <row r="357" spans="1:8" ht="15.75" customHeight="1" x14ac:dyDescent="0.3">
      <c r="A357" s="62"/>
      <c r="B357" s="38"/>
      <c r="D357" s="38"/>
      <c r="E357" s="38"/>
      <c r="G357" s="38"/>
      <c r="H357" s="44"/>
    </row>
    <row r="358" spans="1:8" ht="15.75" customHeight="1" x14ac:dyDescent="0.3">
      <c r="A358" s="62"/>
      <c r="B358" s="38"/>
      <c r="D358" s="38"/>
      <c r="E358" s="38"/>
      <c r="G358" s="38"/>
      <c r="H358" s="44"/>
    </row>
    <row r="359" spans="1:8" ht="15.75" customHeight="1" x14ac:dyDescent="0.3">
      <c r="A359" s="62"/>
      <c r="B359" s="38"/>
      <c r="D359" s="38"/>
      <c r="E359" s="38"/>
      <c r="G359" s="38"/>
      <c r="H359" s="44"/>
    </row>
    <row r="360" spans="1:8" ht="15.75" customHeight="1" x14ac:dyDescent="0.3">
      <c r="A360" s="62"/>
      <c r="B360" s="38"/>
      <c r="D360" s="38"/>
      <c r="E360" s="38"/>
      <c r="G360" s="38"/>
      <c r="H360" s="44"/>
    </row>
    <row r="361" spans="1:8" ht="15.75" customHeight="1" x14ac:dyDescent="0.3">
      <c r="A361" s="62"/>
      <c r="B361" s="38"/>
      <c r="D361" s="38"/>
      <c r="E361" s="38"/>
      <c r="G361" s="38"/>
      <c r="H361" s="44"/>
    </row>
    <row r="362" spans="1:8" ht="15.75" customHeight="1" x14ac:dyDescent="0.3">
      <c r="A362" s="62"/>
      <c r="B362" s="38"/>
      <c r="D362" s="38"/>
      <c r="E362" s="38"/>
      <c r="G362" s="38"/>
      <c r="H362" s="44"/>
    </row>
    <row r="363" spans="1:8" ht="15.75" customHeight="1" x14ac:dyDescent="0.3">
      <c r="A363" s="62"/>
      <c r="B363" s="38"/>
      <c r="D363" s="38"/>
      <c r="E363" s="38"/>
      <c r="G363" s="38"/>
      <c r="H363" s="44"/>
    </row>
    <row r="364" spans="1:8" ht="15.75" customHeight="1" x14ac:dyDescent="0.3">
      <c r="A364" s="62"/>
      <c r="B364" s="38"/>
      <c r="D364" s="38"/>
      <c r="E364" s="38"/>
      <c r="G364" s="38"/>
      <c r="H364" s="44"/>
    </row>
    <row r="365" spans="1:8" ht="15.75" customHeight="1" x14ac:dyDescent="0.3">
      <c r="A365" s="62"/>
      <c r="B365" s="38"/>
      <c r="D365" s="38"/>
      <c r="E365" s="38"/>
      <c r="G365" s="38"/>
      <c r="H365" s="44"/>
    </row>
    <row r="366" spans="1:8" ht="15.75" customHeight="1" x14ac:dyDescent="0.3">
      <c r="A366" s="62"/>
      <c r="B366" s="38"/>
      <c r="D366" s="38"/>
      <c r="E366" s="38"/>
      <c r="G366" s="38"/>
      <c r="H366" s="44"/>
    </row>
    <row r="367" spans="1:8" ht="15.75" customHeight="1" x14ac:dyDescent="0.3">
      <c r="A367" s="62"/>
      <c r="B367" s="38"/>
      <c r="D367" s="38"/>
      <c r="E367" s="38"/>
      <c r="G367" s="38"/>
      <c r="H367" s="44"/>
    </row>
    <row r="368" spans="1:8" ht="15.75" customHeight="1" x14ac:dyDescent="0.3">
      <c r="A368" s="62"/>
      <c r="B368" s="38"/>
      <c r="D368" s="38"/>
      <c r="E368" s="38"/>
      <c r="G368" s="38"/>
      <c r="H368" s="44"/>
    </row>
    <row r="369" spans="1:8" ht="15.75" customHeight="1" x14ac:dyDescent="0.3">
      <c r="A369" s="62"/>
      <c r="B369" s="38"/>
      <c r="D369" s="38"/>
      <c r="E369" s="38"/>
      <c r="G369" s="38"/>
      <c r="H369" s="44"/>
    </row>
    <row r="370" spans="1:8" ht="15.75" customHeight="1" x14ac:dyDescent="0.3">
      <c r="A370" s="62"/>
      <c r="B370" s="38"/>
      <c r="D370" s="38"/>
      <c r="E370" s="38"/>
      <c r="G370" s="38"/>
      <c r="H370" s="44"/>
    </row>
    <row r="371" spans="1:8" ht="15.75" customHeight="1" x14ac:dyDescent="0.3">
      <c r="A371" s="62"/>
      <c r="B371" s="38"/>
      <c r="D371" s="38"/>
      <c r="E371" s="38"/>
      <c r="G371" s="38"/>
      <c r="H371" s="44"/>
    </row>
    <row r="372" spans="1:8" ht="15.75" customHeight="1" x14ac:dyDescent="0.3">
      <c r="A372" s="62"/>
      <c r="B372" s="38"/>
      <c r="D372" s="38"/>
      <c r="E372" s="38"/>
      <c r="G372" s="38"/>
      <c r="H372" s="44"/>
    </row>
    <row r="373" spans="1:8" ht="15.75" customHeight="1" x14ac:dyDescent="0.3">
      <c r="A373" s="62"/>
      <c r="B373" s="38"/>
      <c r="D373" s="38"/>
      <c r="E373" s="38"/>
      <c r="G373" s="38"/>
      <c r="H373" s="44"/>
    </row>
    <row r="374" spans="1:8" ht="15.75" customHeight="1" x14ac:dyDescent="0.3">
      <c r="A374" s="62"/>
      <c r="B374" s="38"/>
      <c r="D374" s="38"/>
      <c r="E374" s="38"/>
      <c r="G374" s="38"/>
      <c r="H374" s="44"/>
    </row>
    <row r="375" spans="1:8" ht="15.75" customHeight="1" x14ac:dyDescent="0.3">
      <c r="A375" s="62"/>
      <c r="B375" s="38"/>
      <c r="D375" s="38"/>
      <c r="E375" s="38"/>
      <c r="G375" s="38"/>
      <c r="H375" s="44"/>
    </row>
    <row r="376" spans="1:8" ht="15.75" customHeight="1" x14ac:dyDescent="0.3">
      <c r="A376" s="62"/>
      <c r="B376" s="38"/>
      <c r="D376" s="38"/>
      <c r="E376" s="38"/>
      <c r="G376" s="38"/>
      <c r="H376" s="44"/>
    </row>
    <row r="377" spans="1:8" ht="15.75" customHeight="1" x14ac:dyDescent="0.3">
      <c r="A377" s="62"/>
      <c r="B377" s="38"/>
      <c r="D377" s="38"/>
      <c r="E377" s="38"/>
      <c r="G377" s="38"/>
      <c r="H377" s="44"/>
    </row>
    <row r="378" spans="1:8" ht="15.75" customHeight="1" x14ac:dyDescent="0.3">
      <c r="A378" s="62"/>
      <c r="B378" s="38"/>
      <c r="D378" s="38"/>
      <c r="E378" s="38"/>
      <c r="G378" s="38"/>
      <c r="H378" s="44"/>
    </row>
    <row r="379" spans="1:8" ht="15.75" customHeight="1" x14ac:dyDescent="0.3">
      <c r="A379" s="62"/>
      <c r="B379" s="38"/>
      <c r="D379" s="38"/>
      <c r="E379" s="38"/>
      <c r="G379" s="38"/>
      <c r="H379" s="44"/>
    </row>
    <row r="380" spans="1:8" ht="15.75" customHeight="1" x14ac:dyDescent="0.3">
      <c r="A380" s="62"/>
      <c r="B380" s="38"/>
      <c r="D380" s="38"/>
      <c r="E380" s="38"/>
      <c r="G380" s="38"/>
      <c r="H380" s="44"/>
    </row>
    <row r="381" spans="1:8" ht="15.75" customHeight="1" x14ac:dyDescent="0.3">
      <c r="A381" s="62"/>
      <c r="B381" s="38"/>
      <c r="D381" s="38"/>
      <c r="E381" s="38"/>
      <c r="G381" s="38"/>
      <c r="H381" s="44"/>
    </row>
    <row r="382" spans="1:8" ht="15.75" customHeight="1" x14ac:dyDescent="0.3">
      <c r="A382" s="62"/>
      <c r="B382" s="38"/>
      <c r="D382" s="38"/>
      <c r="E382" s="38"/>
      <c r="G382" s="38"/>
      <c r="H382" s="44"/>
    </row>
    <row r="383" spans="1:8" ht="15.75" customHeight="1" x14ac:dyDescent="0.3">
      <c r="A383" s="62"/>
      <c r="B383" s="38"/>
      <c r="D383" s="38"/>
      <c r="E383" s="38"/>
      <c r="G383" s="38"/>
      <c r="H383" s="44"/>
    </row>
    <row r="384" spans="1:8" ht="15.75" customHeight="1" x14ac:dyDescent="0.3">
      <c r="A384" s="62"/>
      <c r="B384" s="38"/>
      <c r="D384" s="38"/>
      <c r="E384" s="38"/>
      <c r="G384" s="38"/>
      <c r="H384" s="44"/>
    </row>
    <row r="385" spans="1:8" ht="15.75" customHeight="1" x14ac:dyDescent="0.3">
      <c r="A385" s="62"/>
      <c r="B385" s="38"/>
      <c r="D385" s="38"/>
      <c r="E385" s="38"/>
      <c r="G385" s="38"/>
      <c r="H385" s="44"/>
    </row>
    <row r="386" spans="1:8" ht="15.75" customHeight="1" x14ac:dyDescent="0.3">
      <c r="A386" s="62"/>
      <c r="B386" s="38"/>
      <c r="D386" s="38"/>
      <c r="E386" s="38"/>
      <c r="G386" s="38"/>
      <c r="H386" s="44"/>
    </row>
    <row r="387" spans="1:8" ht="15.75" customHeight="1" x14ac:dyDescent="0.3">
      <c r="A387" s="62"/>
      <c r="B387" s="38"/>
      <c r="D387" s="38"/>
      <c r="E387" s="38"/>
      <c r="G387" s="38"/>
      <c r="H387" s="44"/>
    </row>
    <row r="388" spans="1:8" ht="15.75" customHeight="1" x14ac:dyDescent="0.3">
      <c r="A388" s="62"/>
      <c r="B388" s="38"/>
      <c r="D388" s="38"/>
      <c r="E388" s="38"/>
      <c r="G388" s="38"/>
      <c r="H388" s="44"/>
    </row>
    <row r="389" spans="1:8" ht="15.75" customHeight="1" x14ac:dyDescent="0.3">
      <c r="A389" s="62"/>
      <c r="B389" s="38"/>
      <c r="D389" s="38"/>
      <c r="E389" s="38"/>
      <c r="G389" s="38"/>
      <c r="H389" s="44"/>
    </row>
    <row r="390" spans="1:8" ht="15.75" customHeight="1" x14ac:dyDescent="0.3">
      <c r="A390" s="62"/>
      <c r="B390" s="38"/>
      <c r="D390" s="38"/>
      <c r="E390" s="38"/>
      <c r="G390" s="38"/>
      <c r="H390" s="44"/>
    </row>
    <row r="391" spans="1:8" ht="15.75" customHeight="1" x14ac:dyDescent="0.3">
      <c r="A391" s="62"/>
      <c r="B391" s="38"/>
      <c r="D391" s="38"/>
      <c r="E391" s="38"/>
      <c r="G391" s="38"/>
      <c r="H391" s="44"/>
    </row>
    <row r="392" spans="1:8" ht="15.75" customHeight="1" x14ac:dyDescent="0.3">
      <c r="A392" s="62"/>
      <c r="B392" s="38"/>
      <c r="D392" s="38"/>
      <c r="E392" s="38"/>
      <c r="G392" s="38"/>
      <c r="H392" s="44"/>
    </row>
    <row r="393" spans="1:8" ht="15.75" customHeight="1" x14ac:dyDescent="0.3">
      <c r="A393" s="62"/>
      <c r="B393" s="38"/>
      <c r="D393" s="38"/>
      <c r="E393" s="38"/>
      <c r="G393" s="38"/>
      <c r="H393" s="44"/>
    </row>
    <row r="394" spans="1:8" ht="15.75" customHeight="1" x14ac:dyDescent="0.3">
      <c r="A394" s="62"/>
      <c r="B394" s="38"/>
      <c r="D394" s="38"/>
      <c r="E394" s="38"/>
      <c r="G394" s="38"/>
      <c r="H394" s="44"/>
    </row>
    <row r="395" spans="1:8" ht="15.75" customHeight="1" x14ac:dyDescent="0.3">
      <c r="A395" s="62"/>
      <c r="B395" s="38"/>
      <c r="D395" s="38"/>
      <c r="E395" s="38"/>
      <c r="G395" s="38"/>
      <c r="H395" s="44"/>
    </row>
    <row r="396" spans="1:8" ht="15.75" customHeight="1" x14ac:dyDescent="0.3">
      <c r="A396" s="62"/>
      <c r="B396" s="38"/>
      <c r="D396" s="38"/>
      <c r="E396" s="38"/>
      <c r="G396" s="38"/>
      <c r="H396" s="44"/>
    </row>
    <row r="397" spans="1:8" ht="15.75" customHeight="1" x14ac:dyDescent="0.3">
      <c r="A397" s="62"/>
      <c r="B397" s="38"/>
      <c r="D397" s="38"/>
      <c r="E397" s="38"/>
      <c r="G397" s="38"/>
      <c r="H397" s="44"/>
    </row>
    <row r="398" spans="1:8" ht="15.75" customHeight="1" x14ac:dyDescent="0.3">
      <c r="A398" s="62"/>
      <c r="B398" s="38"/>
      <c r="D398" s="38"/>
      <c r="E398" s="38"/>
      <c r="G398" s="38"/>
      <c r="H398" s="44"/>
    </row>
    <row r="399" spans="1:8" ht="15.75" customHeight="1" x14ac:dyDescent="0.3">
      <c r="A399" s="62"/>
      <c r="B399" s="38"/>
      <c r="D399" s="38"/>
      <c r="E399" s="38"/>
      <c r="G399" s="38"/>
      <c r="H399" s="44"/>
    </row>
    <row r="400" spans="1:8" ht="15.75" customHeight="1" x14ac:dyDescent="0.3">
      <c r="A400" s="62"/>
      <c r="B400" s="38"/>
      <c r="D400" s="38"/>
      <c r="E400" s="38"/>
      <c r="G400" s="38"/>
      <c r="H400" s="44"/>
    </row>
    <row r="401" spans="1:8" ht="15.75" customHeight="1" x14ac:dyDescent="0.3">
      <c r="A401" s="62"/>
      <c r="B401" s="38"/>
      <c r="D401" s="38"/>
      <c r="E401" s="38"/>
      <c r="G401" s="38"/>
      <c r="H401" s="44"/>
    </row>
    <row r="402" spans="1:8" ht="15.75" customHeight="1" x14ac:dyDescent="0.3">
      <c r="A402" s="62"/>
      <c r="B402" s="38"/>
      <c r="D402" s="38"/>
      <c r="E402" s="38"/>
      <c r="G402" s="38"/>
      <c r="H402" s="44"/>
    </row>
    <row r="403" spans="1:8" ht="15.75" customHeight="1" x14ac:dyDescent="0.3">
      <c r="A403" s="62"/>
      <c r="B403" s="38"/>
      <c r="D403" s="38"/>
      <c r="E403" s="38"/>
      <c r="G403" s="38"/>
      <c r="H403" s="44"/>
    </row>
    <row r="404" spans="1:8" ht="15.75" customHeight="1" x14ac:dyDescent="0.3">
      <c r="A404" s="62"/>
      <c r="B404" s="38"/>
      <c r="D404" s="38"/>
      <c r="E404" s="38"/>
      <c r="G404" s="38"/>
      <c r="H404" s="44"/>
    </row>
    <row r="405" spans="1:8" ht="15.75" customHeight="1" x14ac:dyDescent="0.3">
      <c r="A405" s="62"/>
      <c r="B405" s="38"/>
      <c r="D405" s="38"/>
      <c r="E405" s="38"/>
      <c r="G405" s="38"/>
      <c r="H405" s="44"/>
    </row>
    <row r="406" spans="1:8" ht="15.75" customHeight="1" x14ac:dyDescent="0.3">
      <c r="A406" s="62"/>
      <c r="B406" s="38"/>
      <c r="D406" s="38"/>
      <c r="E406" s="38"/>
      <c r="G406" s="38"/>
      <c r="H406" s="44"/>
    </row>
    <row r="407" spans="1:8" ht="15.75" customHeight="1" x14ac:dyDescent="0.3">
      <c r="A407" s="62"/>
      <c r="B407" s="38"/>
      <c r="D407" s="38"/>
      <c r="E407" s="38"/>
      <c r="G407" s="38"/>
      <c r="H407" s="44"/>
    </row>
    <row r="408" spans="1:8" ht="15.75" customHeight="1" x14ac:dyDescent="0.3">
      <c r="A408" s="62"/>
      <c r="B408" s="38"/>
      <c r="D408" s="38"/>
      <c r="E408" s="38"/>
      <c r="G408" s="38"/>
      <c r="H408" s="44"/>
    </row>
    <row r="409" spans="1:8" ht="15.75" customHeight="1" x14ac:dyDescent="0.3">
      <c r="A409" s="62"/>
      <c r="B409" s="38"/>
      <c r="D409" s="38"/>
      <c r="E409" s="38"/>
      <c r="G409" s="38"/>
      <c r="H409" s="44"/>
    </row>
    <row r="410" spans="1:8" ht="15.75" customHeight="1" x14ac:dyDescent="0.3">
      <c r="A410" s="62"/>
      <c r="B410" s="38"/>
      <c r="D410" s="38"/>
      <c r="E410" s="38"/>
      <c r="G410" s="38"/>
      <c r="H410" s="44"/>
    </row>
    <row r="411" spans="1:8" ht="15.75" customHeight="1" x14ac:dyDescent="0.3">
      <c r="A411" s="62"/>
      <c r="B411" s="38"/>
      <c r="D411" s="38"/>
      <c r="E411" s="38"/>
      <c r="G411" s="38"/>
      <c r="H411" s="44"/>
    </row>
    <row r="412" spans="1:8" ht="15.75" customHeight="1" x14ac:dyDescent="0.3">
      <c r="A412" s="62"/>
      <c r="B412" s="38"/>
      <c r="D412" s="38"/>
      <c r="E412" s="38"/>
      <c r="G412" s="38"/>
      <c r="H412" s="44"/>
    </row>
    <row r="413" spans="1:8" ht="15.75" customHeight="1" x14ac:dyDescent="0.3">
      <c r="A413" s="62"/>
      <c r="B413" s="38"/>
      <c r="D413" s="38"/>
      <c r="E413" s="38"/>
      <c r="G413" s="38"/>
      <c r="H413" s="44"/>
    </row>
    <row r="414" spans="1:8" ht="15.75" customHeight="1" x14ac:dyDescent="0.3">
      <c r="A414" s="62"/>
      <c r="B414" s="38"/>
      <c r="D414" s="38"/>
      <c r="E414" s="38"/>
      <c r="G414" s="38"/>
      <c r="H414" s="44"/>
    </row>
    <row r="415" spans="1:8" ht="15.75" customHeight="1" x14ac:dyDescent="0.3">
      <c r="A415" s="62"/>
      <c r="B415" s="38"/>
      <c r="D415" s="38"/>
      <c r="E415" s="38"/>
      <c r="G415" s="38"/>
      <c r="H415" s="44"/>
    </row>
    <row r="416" spans="1:8" ht="15.75" customHeight="1" x14ac:dyDescent="0.3">
      <c r="A416" s="62"/>
      <c r="B416" s="38"/>
      <c r="D416" s="38"/>
      <c r="E416" s="38"/>
      <c r="G416" s="38"/>
      <c r="H416" s="44"/>
    </row>
    <row r="417" spans="1:8" ht="15.75" customHeight="1" x14ac:dyDescent="0.3">
      <c r="A417" s="62"/>
      <c r="B417" s="38"/>
      <c r="D417" s="38"/>
      <c r="E417" s="38"/>
      <c r="G417" s="38"/>
      <c r="H417" s="44"/>
    </row>
    <row r="418" spans="1:8" ht="15.75" customHeight="1" x14ac:dyDescent="0.3">
      <c r="A418" s="62"/>
      <c r="B418" s="38"/>
      <c r="D418" s="38"/>
      <c r="E418" s="38"/>
      <c r="G418" s="38"/>
      <c r="H418" s="44"/>
    </row>
    <row r="419" spans="1:8" ht="15.75" customHeight="1" x14ac:dyDescent="0.3">
      <c r="A419" s="62"/>
      <c r="B419" s="38"/>
      <c r="D419" s="38"/>
      <c r="E419" s="38"/>
      <c r="G419" s="38"/>
      <c r="H419" s="44"/>
    </row>
    <row r="420" spans="1:8" ht="15.75" customHeight="1" x14ac:dyDescent="0.3">
      <c r="A420" s="62"/>
      <c r="B420" s="38"/>
      <c r="D420" s="38"/>
      <c r="E420" s="38"/>
      <c r="G420" s="38"/>
      <c r="H420" s="44"/>
    </row>
    <row r="421" spans="1:8" ht="15.75" customHeight="1" x14ac:dyDescent="0.3">
      <c r="A421" s="62"/>
      <c r="B421" s="38"/>
      <c r="D421" s="38"/>
      <c r="E421" s="38"/>
      <c r="G421" s="38"/>
      <c r="H421" s="44"/>
    </row>
    <row r="422" spans="1:8" ht="15.75" customHeight="1" x14ac:dyDescent="0.3">
      <c r="A422" s="62"/>
      <c r="B422" s="38"/>
      <c r="D422" s="38"/>
      <c r="E422" s="38"/>
      <c r="G422" s="38"/>
      <c r="H422" s="44"/>
    </row>
    <row r="423" spans="1:8" ht="15.75" customHeight="1" x14ac:dyDescent="0.3">
      <c r="A423" s="62"/>
      <c r="B423" s="38"/>
      <c r="D423" s="38"/>
      <c r="E423" s="38"/>
      <c r="G423" s="38"/>
      <c r="H423" s="44"/>
    </row>
    <row r="424" spans="1:8" ht="15.75" customHeight="1" x14ac:dyDescent="0.3">
      <c r="A424" s="62"/>
      <c r="B424" s="38"/>
      <c r="D424" s="38"/>
      <c r="E424" s="38"/>
      <c r="G424" s="38"/>
      <c r="H424" s="44"/>
    </row>
    <row r="425" spans="1:8" ht="15.75" customHeight="1" x14ac:dyDescent="0.3">
      <c r="A425" s="62"/>
      <c r="B425" s="38"/>
      <c r="D425" s="38"/>
      <c r="E425" s="38"/>
      <c r="G425" s="38"/>
      <c r="H425" s="44"/>
    </row>
    <row r="426" spans="1:8" ht="15.75" customHeight="1" x14ac:dyDescent="0.3">
      <c r="A426" s="62"/>
      <c r="B426" s="38"/>
      <c r="D426" s="38"/>
      <c r="E426" s="38"/>
      <c r="G426" s="38"/>
      <c r="H426" s="44"/>
    </row>
    <row r="427" spans="1:8" ht="15.75" customHeight="1" x14ac:dyDescent="0.3">
      <c r="A427" s="62"/>
      <c r="B427" s="38"/>
      <c r="D427" s="38"/>
      <c r="E427" s="38"/>
      <c r="G427" s="38"/>
      <c r="H427" s="44"/>
    </row>
    <row r="428" spans="1:8" ht="15.75" customHeight="1" x14ac:dyDescent="0.3">
      <c r="A428" s="62"/>
      <c r="B428" s="38"/>
      <c r="D428" s="38"/>
      <c r="E428" s="38"/>
      <c r="G428" s="38"/>
      <c r="H428" s="44"/>
    </row>
    <row r="429" spans="1:8" ht="15.75" customHeight="1" x14ac:dyDescent="0.3">
      <c r="A429" s="62"/>
      <c r="B429" s="38"/>
      <c r="D429" s="38"/>
      <c r="E429" s="38"/>
      <c r="G429" s="38"/>
      <c r="H429" s="44"/>
    </row>
    <row r="430" spans="1:8" ht="15.75" customHeight="1" x14ac:dyDescent="0.3">
      <c r="A430" s="62"/>
      <c r="B430" s="38"/>
      <c r="D430" s="38"/>
      <c r="E430" s="38"/>
      <c r="G430" s="38"/>
      <c r="H430" s="44"/>
    </row>
    <row r="431" spans="1:8" ht="15.75" customHeight="1" x14ac:dyDescent="0.3">
      <c r="A431" s="62"/>
      <c r="B431" s="38"/>
      <c r="D431" s="38"/>
      <c r="E431" s="38"/>
      <c r="G431" s="38"/>
      <c r="H431" s="44"/>
    </row>
    <row r="432" spans="1:8" ht="15.75" customHeight="1" x14ac:dyDescent="0.3">
      <c r="A432" s="62"/>
      <c r="B432" s="38"/>
      <c r="D432" s="38"/>
      <c r="E432" s="38"/>
      <c r="G432" s="38"/>
      <c r="H432" s="44"/>
    </row>
    <row r="433" spans="1:8" ht="15.75" customHeight="1" x14ac:dyDescent="0.3">
      <c r="A433" s="62"/>
      <c r="B433" s="38"/>
      <c r="D433" s="38"/>
      <c r="E433" s="38"/>
      <c r="G433" s="38"/>
      <c r="H433" s="44"/>
    </row>
    <row r="434" spans="1:8" ht="15.75" customHeight="1" x14ac:dyDescent="0.3">
      <c r="A434" s="62"/>
      <c r="B434" s="38"/>
      <c r="D434" s="38"/>
      <c r="E434" s="38"/>
      <c r="G434" s="38"/>
      <c r="H434" s="44"/>
    </row>
    <row r="435" spans="1:8" ht="15.75" customHeight="1" x14ac:dyDescent="0.3">
      <c r="A435" s="62"/>
      <c r="B435" s="38"/>
      <c r="D435" s="38"/>
      <c r="E435" s="38"/>
      <c r="G435" s="38"/>
      <c r="H435" s="44"/>
    </row>
    <row r="436" spans="1:8" ht="15.75" customHeight="1" x14ac:dyDescent="0.3">
      <c r="A436" s="62"/>
      <c r="B436" s="38"/>
      <c r="D436" s="38"/>
      <c r="E436" s="38"/>
      <c r="G436" s="38"/>
      <c r="H436" s="44"/>
    </row>
    <row r="437" spans="1:8" ht="15.75" customHeight="1" x14ac:dyDescent="0.3">
      <c r="A437" s="62"/>
      <c r="B437" s="38"/>
      <c r="D437" s="38"/>
      <c r="E437" s="38"/>
      <c r="G437" s="38"/>
      <c r="H437" s="44"/>
    </row>
    <row r="438" spans="1:8" ht="15.75" customHeight="1" x14ac:dyDescent="0.3">
      <c r="A438" s="62"/>
      <c r="B438" s="38"/>
      <c r="D438" s="38"/>
      <c r="E438" s="38"/>
      <c r="G438" s="38"/>
      <c r="H438" s="44"/>
    </row>
    <row r="439" spans="1:8" ht="15.75" customHeight="1" x14ac:dyDescent="0.3">
      <c r="A439" s="62"/>
      <c r="B439" s="38"/>
      <c r="D439" s="38"/>
      <c r="E439" s="38"/>
      <c r="G439" s="38"/>
      <c r="H439" s="44"/>
    </row>
    <row r="440" spans="1:8" ht="15.75" customHeight="1" x14ac:dyDescent="0.3">
      <c r="A440" s="62"/>
      <c r="B440" s="38"/>
      <c r="D440" s="38"/>
      <c r="E440" s="38"/>
      <c r="G440" s="38"/>
      <c r="H440" s="44"/>
    </row>
    <row r="441" spans="1:8" ht="15.75" customHeight="1" x14ac:dyDescent="0.3">
      <c r="A441" s="62"/>
      <c r="B441" s="38"/>
      <c r="D441" s="38"/>
      <c r="E441" s="38"/>
      <c r="G441" s="38"/>
      <c r="H441" s="44"/>
    </row>
    <row r="442" spans="1:8" ht="15.75" customHeight="1" x14ac:dyDescent="0.3">
      <c r="A442" s="62"/>
      <c r="B442" s="38"/>
      <c r="D442" s="38"/>
      <c r="E442" s="38"/>
      <c r="G442" s="38"/>
      <c r="H442" s="44"/>
    </row>
    <row r="443" spans="1:8" ht="15.75" customHeight="1" x14ac:dyDescent="0.3">
      <c r="A443" s="62"/>
      <c r="B443" s="38"/>
      <c r="D443" s="38"/>
      <c r="E443" s="38"/>
      <c r="G443" s="38"/>
      <c r="H443" s="44"/>
    </row>
    <row r="444" spans="1:8" ht="15.75" customHeight="1" x14ac:dyDescent="0.3">
      <c r="A444" s="62"/>
      <c r="B444" s="38"/>
      <c r="D444" s="38"/>
      <c r="E444" s="38"/>
      <c r="G444" s="38"/>
      <c r="H444" s="44"/>
    </row>
    <row r="445" spans="1:8" ht="15.75" customHeight="1" x14ac:dyDescent="0.3">
      <c r="A445" s="62"/>
      <c r="B445" s="38"/>
      <c r="D445" s="38"/>
      <c r="E445" s="38"/>
      <c r="G445" s="38"/>
      <c r="H445" s="44"/>
    </row>
    <row r="446" spans="1:8" ht="15.75" customHeight="1" x14ac:dyDescent="0.3">
      <c r="A446" s="62"/>
      <c r="B446" s="38"/>
      <c r="D446" s="38"/>
      <c r="E446" s="38"/>
      <c r="G446" s="38"/>
      <c r="H446" s="44"/>
    </row>
    <row r="447" spans="1:8" ht="15.75" customHeight="1" x14ac:dyDescent="0.3">
      <c r="A447" s="62"/>
      <c r="B447" s="38"/>
      <c r="D447" s="38"/>
      <c r="E447" s="38"/>
      <c r="G447" s="38"/>
      <c r="H447" s="44"/>
    </row>
    <row r="448" spans="1:8" ht="15.75" customHeight="1" x14ac:dyDescent="0.3">
      <c r="A448" s="62"/>
      <c r="B448" s="38"/>
      <c r="D448" s="38"/>
      <c r="E448" s="38"/>
      <c r="G448" s="38"/>
      <c r="H448" s="44"/>
    </row>
    <row r="449" spans="1:8" ht="15.75" customHeight="1" x14ac:dyDescent="0.3">
      <c r="A449" s="62"/>
      <c r="B449" s="38"/>
      <c r="D449" s="38"/>
      <c r="E449" s="38"/>
      <c r="G449" s="38"/>
      <c r="H449" s="44"/>
    </row>
    <row r="450" spans="1:8" ht="15.75" customHeight="1" x14ac:dyDescent="0.3">
      <c r="A450" s="62"/>
      <c r="B450" s="38"/>
      <c r="D450" s="38"/>
      <c r="E450" s="38"/>
      <c r="G450" s="38"/>
      <c r="H450" s="44"/>
    </row>
    <row r="451" spans="1:8" ht="15.75" customHeight="1" x14ac:dyDescent="0.3">
      <c r="A451" s="62"/>
      <c r="B451" s="38"/>
      <c r="D451" s="38"/>
      <c r="E451" s="38"/>
      <c r="G451" s="38"/>
      <c r="H451" s="44"/>
    </row>
    <row r="452" spans="1:8" ht="15.75" customHeight="1" x14ac:dyDescent="0.3">
      <c r="A452" s="62"/>
      <c r="B452" s="38"/>
      <c r="D452" s="38"/>
      <c r="E452" s="38"/>
      <c r="G452" s="38"/>
      <c r="H452" s="44"/>
    </row>
    <row r="453" spans="1:8" ht="15.75" customHeight="1" x14ac:dyDescent="0.3">
      <c r="A453" s="62"/>
      <c r="B453" s="38"/>
      <c r="D453" s="38"/>
      <c r="E453" s="38"/>
      <c r="G453" s="38"/>
      <c r="H453" s="44"/>
    </row>
    <row r="454" spans="1:8" ht="15.75" customHeight="1" x14ac:dyDescent="0.3">
      <c r="A454" s="62"/>
      <c r="B454" s="38"/>
      <c r="D454" s="38"/>
      <c r="E454" s="38"/>
      <c r="G454" s="38"/>
      <c r="H454" s="44"/>
    </row>
    <row r="455" spans="1:8" ht="15.75" customHeight="1" x14ac:dyDescent="0.3">
      <c r="A455" s="62"/>
      <c r="B455" s="38"/>
      <c r="D455" s="38"/>
      <c r="E455" s="38"/>
      <c r="G455" s="38"/>
      <c r="H455" s="44"/>
    </row>
    <row r="456" spans="1:8" ht="15.75" customHeight="1" x14ac:dyDescent="0.3">
      <c r="A456" s="62"/>
      <c r="B456" s="38"/>
      <c r="D456" s="38"/>
      <c r="E456" s="38"/>
      <c r="G456" s="38"/>
      <c r="H456" s="44"/>
    </row>
    <row r="457" spans="1:8" ht="15.75" customHeight="1" x14ac:dyDescent="0.3">
      <c r="A457" s="62"/>
      <c r="B457" s="38"/>
      <c r="D457" s="38"/>
      <c r="E457" s="38"/>
      <c r="G457" s="38"/>
      <c r="H457" s="44"/>
    </row>
    <row r="458" spans="1:8" ht="15.75" customHeight="1" x14ac:dyDescent="0.3">
      <c r="A458" s="62"/>
      <c r="B458" s="38"/>
      <c r="D458" s="38"/>
      <c r="E458" s="38"/>
      <c r="G458" s="38"/>
      <c r="H458" s="44"/>
    </row>
    <row r="459" spans="1:8" ht="15.75" customHeight="1" x14ac:dyDescent="0.3">
      <c r="A459" s="62"/>
      <c r="B459" s="38"/>
      <c r="D459" s="38"/>
      <c r="E459" s="38"/>
      <c r="G459" s="38"/>
      <c r="H459" s="44"/>
    </row>
    <row r="460" spans="1:8" ht="15.75" customHeight="1" x14ac:dyDescent="0.3">
      <c r="A460" s="62"/>
      <c r="B460" s="38"/>
      <c r="D460" s="38"/>
      <c r="E460" s="38"/>
      <c r="G460" s="38"/>
      <c r="H460" s="44"/>
    </row>
    <row r="461" spans="1:8" ht="15.75" customHeight="1" x14ac:dyDescent="0.3">
      <c r="A461" s="62"/>
      <c r="B461" s="38"/>
      <c r="D461" s="38"/>
      <c r="E461" s="38"/>
      <c r="G461" s="38"/>
      <c r="H461" s="44"/>
    </row>
    <row r="462" spans="1:8" ht="15.75" customHeight="1" x14ac:dyDescent="0.3">
      <c r="A462" s="62"/>
      <c r="B462" s="38"/>
      <c r="D462" s="38"/>
      <c r="E462" s="38"/>
      <c r="G462" s="38"/>
      <c r="H462" s="44"/>
    </row>
    <row r="463" spans="1:8" ht="15.75" customHeight="1" x14ac:dyDescent="0.3">
      <c r="A463" s="62"/>
      <c r="B463" s="38"/>
      <c r="D463" s="38"/>
      <c r="E463" s="38"/>
      <c r="G463" s="38"/>
      <c r="H463" s="44"/>
    </row>
    <row r="464" spans="1:8" ht="15.75" customHeight="1" x14ac:dyDescent="0.3">
      <c r="A464" s="62"/>
      <c r="B464" s="38"/>
      <c r="D464" s="38"/>
      <c r="E464" s="38"/>
      <c r="G464" s="38"/>
      <c r="H464" s="44"/>
    </row>
    <row r="465" spans="1:8" ht="15.75" customHeight="1" x14ac:dyDescent="0.3">
      <c r="A465" s="62"/>
      <c r="B465" s="38"/>
      <c r="D465" s="38"/>
      <c r="E465" s="38"/>
      <c r="G465" s="38"/>
      <c r="H465" s="44"/>
    </row>
    <row r="466" spans="1:8" ht="15.75" customHeight="1" x14ac:dyDescent="0.3">
      <c r="A466" s="62"/>
      <c r="B466" s="38"/>
      <c r="D466" s="38"/>
      <c r="E466" s="38"/>
      <c r="G466" s="38"/>
      <c r="H466" s="44"/>
    </row>
    <row r="467" spans="1:8" ht="15.75" customHeight="1" x14ac:dyDescent="0.3">
      <c r="A467" s="62"/>
      <c r="B467" s="38"/>
      <c r="D467" s="38"/>
      <c r="E467" s="38"/>
      <c r="G467" s="38"/>
      <c r="H467" s="44"/>
    </row>
    <row r="468" spans="1:8" ht="15.75" customHeight="1" x14ac:dyDescent="0.3">
      <c r="A468" s="62"/>
      <c r="B468" s="38"/>
      <c r="D468" s="38"/>
      <c r="E468" s="38"/>
      <c r="G468" s="38"/>
      <c r="H468" s="44"/>
    </row>
    <row r="469" spans="1:8" ht="15.75" customHeight="1" x14ac:dyDescent="0.3">
      <c r="A469" s="62"/>
      <c r="B469" s="38"/>
      <c r="D469" s="38"/>
      <c r="E469" s="38"/>
      <c r="G469" s="38"/>
      <c r="H469" s="44"/>
    </row>
    <row r="470" spans="1:8" ht="15.75" customHeight="1" x14ac:dyDescent="0.3">
      <c r="A470" s="62"/>
      <c r="B470" s="38"/>
      <c r="D470" s="38"/>
      <c r="E470" s="38"/>
      <c r="G470" s="38"/>
      <c r="H470" s="44"/>
    </row>
    <row r="471" spans="1:8" ht="15.75" customHeight="1" x14ac:dyDescent="0.3">
      <c r="A471" s="62"/>
      <c r="B471" s="38"/>
      <c r="D471" s="38"/>
      <c r="E471" s="38"/>
      <c r="G471" s="38"/>
      <c r="H471" s="44"/>
    </row>
    <row r="472" spans="1:8" ht="15.75" customHeight="1" x14ac:dyDescent="0.3">
      <c r="A472" s="62"/>
      <c r="B472" s="38"/>
      <c r="D472" s="38"/>
      <c r="E472" s="38"/>
      <c r="G472" s="38"/>
      <c r="H472" s="44"/>
    </row>
    <row r="473" spans="1:8" ht="15.75" customHeight="1" x14ac:dyDescent="0.3">
      <c r="A473" s="62"/>
      <c r="B473" s="38"/>
      <c r="D473" s="38"/>
      <c r="E473" s="38"/>
      <c r="G473" s="38"/>
      <c r="H473" s="44"/>
    </row>
    <row r="474" spans="1:8" ht="15.75" customHeight="1" x14ac:dyDescent="0.3">
      <c r="A474" s="62"/>
      <c r="B474" s="38"/>
      <c r="D474" s="38"/>
      <c r="E474" s="38"/>
      <c r="G474" s="38"/>
      <c r="H474" s="44"/>
    </row>
    <row r="475" spans="1:8" ht="15.75" customHeight="1" x14ac:dyDescent="0.3">
      <c r="A475" s="62"/>
      <c r="B475" s="38"/>
      <c r="D475" s="38"/>
      <c r="E475" s="38"/>
      <c r="G475" s="38"/>
      <c r="H475" s="44"/>
    </row>
    <row r="476" spans="1:8" ht="15.75" customHeight="1" x14ac:dyDescent="0.3">
      <c r="A476" s="62"/>
      <c r="B476" s="38"/>
      <c r="D476" s="38"/>
      <c r="E476" s="38"/>
      <c r="G476" s="38"/>
      <c r="H476" s="44"/>
    </row>
    <row r="477" spans="1:8" ht="15.75" customHeight="1" x14ac:dyDescent="0.3">
      <c r="A477" s="62"/>
      <c r="B477" s="38"/>
      <c r="D477" s="38"/>
      <c r="E477" s="38"/>
      <c r="G477" s="38"/>
      <c r="H477" s="44"/>
    </row>
    <row r="478" spans="1:8" ht="15.75" customHeight="1" x14ac:dyDescent="0.3">
      <c r="A478" s="62"/>
      <c r="B478" s="38"/>
      <c r="D478" s="38"/>
      <c r="E478" s="38"/>
      <c r="G478" s="38"/>
      <c r="H478" s="44"/>
    </row>
    <row r="479" spans="1:8" ht="15.75" customHeight="1" x14ac:dyDescent="0.3">
      <c r="A479" s="62"/>
      <c r="B479" s="38"/>
      <c r="D479" s="38"/>
      <c r="E479" s="38"/>
      <c r="G479" s="38"/>
      <c r="H479" s="44"/>
    </row>
    <row r="480" spans="1:8" ht="15.75" customHeight="1" x14ac:dyDescent="0.3">
      <c r="A480" s="62"/>
      <c r="B480" s="38"/>
      <c r="D480" s="38"/>
      <c r="E480" s="38"/>
      <c r="G480" s="38"/>
      <c r="H480" s="44"/>
    </row>
    <row r="481" spans="1:8" ht="15.75" customHeight="1" x14ac:dyDescent="0.3">
      <c r="A481" s="62"/>
      <c r="B481" s="38"/>
      <c r="D481" s="38"/>
      <c r="E481" s="38"/>
      <c r="G481" s="38"/>
      <c r="H481" s="44"/>
    </row>
    <row r="482" spans="1:8" ht="15.75" customHeight="1" x14ac:dyDescent="0.3">
      <c r="A482" s="62"/>
      <c r="B482" s="38"/>
      <c r="D482" s="38"/>
      <c r="E482" s="38"/>
      <c r="G482" s="38"/>
      <c r="H482" s="44"/>
    </row>
    <row r="483" spans="1:8" ht="15.75" customHeight="1" x14ac:dyDescent="0.3">
      <c r="A483" s="62"/>
      <c r="B483" s="38"/>
      <c r="D483" s="38"/>
      <c r="E483" s="38"/>
      <c r="G483" s="38"/>
      <c r="H483" s="44"/>
    </row>
    <row r="484" spans="1:8" ht="15.75" customHeight="1" x14ac:dyDescent="0.3">
      <c r="A484" s="62"/>
      <c r="B484" s="38"/>
      <c r="D484" s="38"/>
      <c r="E484" s="38"/>
      <c r="G484" s="38"/>
      <c r="H484" s="44"/>
    </row>
    <row r="485" spans="1:8" ht="15.75" customHeight="1" x14ac:dyDescent="0.3">
      <c r="A485" s="62"/>
      <c r="B485" s="38"/>
      <c r="D485" s="38"/>
      <c r="E485" s="38"/>
      <c r="G485" s="38"/>
      <c r="H485" s="44"/>
    </row>
    <row r="486" spans="1:8" ht="15.75" customHeight="1" x14ac:dyDescent="0.3">
      <c r="A486" s="62"/>
      <c r="B486" s="38"/>
      <c r="D486" s="38"/>
      <c r="E486" s="38"/>
      <c r="G486" s="38"/>
      <c r="H486" s="44"/>
    </row>
    <row r="487" spans="1:8" ht="15.75" customHeight="1" x14ac:dyDescent="0.3">
      <c r="A487" s="62"/>
      <c r="B487" s="38"/>
      <c r="D487" s="38"/>
      <c r="E487" s="38"/>
      <c r="G487" s="38"/>
      <c r="H487" s="44"/>
    </row>
    <row r="488" spans="1:8" ht="15.75" customHeight="1" x14ac:dyDescent="0.3">
      <c r="A488" s="62"/>
      <c r="B488" s="38"/>
      <c r="D488" s="38"/>
      <c r="E488" s="38"/>
      <c r="G488" s="38"/>
      <c r="H488" s="44"/>
    </row>
    <row r="489" spans="1:8" ht="15.75" customHeight="1" x14ac:dyDescent="0.3">
      <c r="A489" s="62"/>
      <c r="B489" s="38"/>
      <c r="D489" s="38"/>
      <c r="E489" s="38"/>
      <c r="G489" s="38"/>
      <c r="H489" s="44"/>
    </row>
    <row r="490" spans="1:8" ht="15.75" customHeight="1" x14ac:dyDescent="0.3">
      <c r="A490" s="62"/>
      <c r="B490" s="38"/>
      <c r="D490" s="38"/>
      <c r="E490" s="38"/>
      <c r="G490" s="38"/>
      <c r="H490" s="44"/>
    </row>
    <row r="491" spans="1:8" ht="15.75" customHeight="1" x14ac:dyDescent="0.3">
      <c r="A491" s="62"/>
      <c r="B491" s="38"/>
      <c r="D491" s="38"/>
      <c r="E491" s="38"/>
      <c r="G491" s="38"/>
      <c r="H491" s="44"/>
    </row>
    <row r="492" spans="1:8" ht="15.75" customHeight="1" x14ac:dyDescent="0.3">
      <c r="A492" s="62"/>
      <c r="B492" s="38"/>
      <c r="D492" s="38"/>
      <c r="E492" s="38"/>
      <c r="G492" s="38"/>
      <c r="H492" s="44"/>
    </row>
    <row r="493" spans="1:8" ht="15.75" customHeight="1" x14ac:dyDescent="0.3">
      <c r="A493" s="62"/>
      <c r="B493" s="38"/>
      <c r="D493" s="38"/>
      <c r="E493" s="38"/>
      <c r="G493" s="38"/>
      <c r="H493" s="44"/>
    </row>
    <row r="494" spans="1:8" ht="15.75" customHeight="1" x14ac:dyDescent="0.3">
      <c r="A494" s="62"/>
      <c r="B494" s="38"/>
      <c r="D494" s="38"/>
      <c r="E494" s="38"/>
      <c r="G494" s="38"/>
      <c r="H494" s="44"/>
    </row>
    <row r="495" spans="1:8" ht="15.75" customHeight="1" x14ac:dyDescent="0.3">
      <c r="A495" s="62"/>
      <c r="B495" s="38"/>
      <c r="D495" s="38"/>
      <c r="E495" s="38"/>
      <c r="G495" s="38"/>
      <c r="H495" s="44"/>
    </row>
    <row r="496" spans="1:8" ht="15.75" customHeight="1" x14ac:dyDescent="0.3">
      <c r="A496" s="62"/>
      <c r="B496" s="38"/>
      <c r="D496" s="38"/>
      <c r="E496" s="38"/>
      <c r="G496" s="38"/>
      <c r="H496" s="44"/>
    </row>
    <row r="497" spans="1:8" ht="15.75" customHeight="1" x14ac:dyDescent="0.3">
      <c r="A497" s="62"/>
      <c r="B497" s="38"/>
      <c r="D497" s="38"/>
      <c r="E497" s="38"/>
      <c r="G497" s="38"/>
      <c r="H497" s="44"/>
    </row>
    <row r="498" spans="1:8" ht="15.75" customHeight="1" x14ac:dyDescent="0.3">
      <c r="A498" s="62"/>
      <c r="B498" s="38"/>
      <c r="D498" s="38"/>
      <c r="E498" s="38"/>
      <c r="G498" s="38"/>
      <c r="H498" s="44"/>
    </row>
    <row r="499" spans="1:8" ht="15.75" customHeight="1" x14ac:dyDescent="0.3">
      <c r="A499" s="62"/>
      <c r="B499" s="38"/>
      <c r="D499" s="38"/>
      <c r="E499" s="38"/>
      <c r="G499" s="38"/>
      <c r="H499" s="44"/>
    </row>
    <row r="500" spans="1:8" ht="15.75" customHeight="1" x14ac:dyDescent="0.3">
      <c r="A500" s="62"/>
      <c r="B500" s="38"/>
      <c r="D500" s="38"/>
      <c r="E500" s="38"/>
      <c r="G500" s="38"/>
      <c r="H500" s="44"/>
    </row>
    <row r="501" spans="1:8" ht="15.75" customHeight="1" x14ac:dyDescent="0.3">
      <c r="A501" s="62"/>
      <c r="B501" s="38"/>
      <c r="D501" s="38"/>
      <c r="E501" s="38"/>
      <c r="G501" s="38"/>
      <c r="H501" s="44"/>
    </row>
    <row r="502" spans="1:8" ht="15.75" customHeight="1" x14ac:dyDescent="0.3">
      <c r="A502" s="62"/>
      <c r="B502" s="38"/>
      <c r="D502" s="38"/>
      <c r="E502" s="38"/>
      <c r="G502" s="38"/>
      <c r="H502" s="44"/>
    </row>
    <row r="503" spans="1:8" ht="15.75" customHeight="1" x14ac:dyDescent="0.3">
      <c r="A503" s="62"/>
      <c r="B503" s="38"/>
      <c r="D503" s="38"/>
      <c r="E503" s="38"/>
      <c r="G503" s="38"/>
      <c r="H503" s="44"/>
    </row>
    <row r="504" spans="1:8" ht="15.75" customHeight="1" x14ac:dyDescent="0.3">
      <c r="A504" s="62"/>
      <c r="B504" s="38"/>
      <c r="D504" s="38"/>
      <c r="E504" s="38"/>
      <c r="G504" s="38"/>
      <c r="H504" s="44"/>
    </row>
    <row r="505" spans="1:8" ht="15.75" customHeight="1" x14ac:dyDescent="0.3">
      <c r="A505" s="62"/>
      <c r="B505" s="38"/>
      <c r="D505" s="38"/>
      <c r="E505" s="38"/>
      <c r="G505" s="38"/>
      <c r="H505" s="44"/>
    </row>
    <row r="506" spans="1:8" ht="15.75" customHeight="1" x14ac:dyDescent="0.3">
      <c r="A506" s="62"/>
      <c r="B506" s="38"/>
      <c r="D506" s="38"/>
      <c r="E506" s="38"/>
      <c r="G506" s="38"/>
      <c r="H506" s="44"/>
    </row>
    <row r="507" spans="1:8" ht="15.75" customHeight="1" x14ac:dyDescent="0.3">
      <c r="A507" s="62"/>
      <c r="B507" s="38"/>
      <c r="D507" s="38"/>
      <c r="E507" s="38"/>
      <c r="G507" s="38"/>
      <c r="H507" s="44"/>
    </row>
    <row r="508" spans="1:8" ht="15.75" customHeight="1" x14ac:dyDescent="0.3">
      <c r="A508" s="62"/>
      <c r="B508" s="38"/>
      <c r="D508" s="38"/>
      <c r="E508" s="38"/>
      <c r="G508" s="38"/>
      <c r="H508" s="44"/>
    </row>
    <row r="509" spans="1:8" ht="15.75" customHeight="1" x14ac:dyDescent="0.3">
      <c r="A509" s="62"/>
      <c r="B509" s="38"/>
      <c r="D509" s="38"/>
      <c r="E509" s="38"/>
      <c r="G509" s="38"/>
      <c r="H509" s="44"/>
    </row>
    <row r="510" spans="1:8" ht="15.75" customHeight="1" x14ac:dyDescent="0.3">
      <c r="A510" s="62"/>
      <c r="B510" s="38"/>
      <c r="D510" s="38"/>
      <c r="E510" s="38"/>
      <c r="G510" s="38"/>
      <c r="H510" s="44"/>
    </row>
    <row r="511" spans="1:8" ht="15.75" customHeight="1" x14ac:dyDescent="0.3">
      <c r="A511" s="62"/>
      <c r="B511" s="38"/>
      <c r="D511" s="38"/>
      <c r="E511" s="38"/>
      <c r="G511" s="38"/>
      <c r="H511" s="44"/>
    </row>
    <row r="512" spans="1:8" ht="15.75" customHeight="1" x14ac:dyDescent="0.3">
      <c r="A512" s="62"/>
      <c r="B512" s="38"/>
      <c r="D512" s="38"/>
      <c r="E512" s="38"/>
      <c r="G512" s="38"/>
      <c r="H512" s="44"/>
    </row>
    <row r="513" spans="1:8" ht="15.75" customHeight="1" x14ac:dyDescent="0.3">
      <c r="A513" s="62"/>
      <c r="B513" s="38"/>
      <c r="D513" s="38"/>
      <c r="E513" s="38"/>
      <c r="G513" s="38"/>
      <c r="H513" s="44"/>
    </row>
    <row r="514" spans="1:8" ht="15.75" customHeight="1" x14ac:dyDescent="0.3">
      <c r="A514" s="62"/>
      <c r="B514" s="38"/>
      <c r="D514" s="38"/>
      <c r="E514" s="38"/>
      <c r="G514" s="38"/>
      <c r="H514" s="44"/>
    </row>
    <row r="515" spans="1:8" ht="15.75" customHeight="1" x14ac:dyDescent="0.3">
      <c r="A515" s="62"/>
      <c r="B515" s="38"/>
      <c r="D515" s="38"/>
      <c r="E515" s="38"/>
      <c r="G515" s="38"/>
      <c r="H515" s="44"/>
    </row>
    <row r="516" spans="1:8" ht="15.75" customHeight="1" x14ac:dyDescent="0.3">
      <c r="A516" s="62"/>
      <c r="B516" s="38"/>
      <c r="D516" s="38"/>
      <c r="E516" s="38"/>
      <c r="G516" s="38"/>
      <c r="H516" s="44"/>
    </row>
    <row r="517" spans="1:8" ht="15.75" customHeight="1" x14ac:dyDescent="0.3">
      <c r="A517" s="62"/>
      <c r="B517" s="38"/>
      <c r="D517" s="38"/>
      <c r="E517" s="38"/>
      <c r="G517" s="38"/>
      <c r="H517" s="44"/>
    </row>
    <row r="518" spans="1:8" ht="15.75" customHeight="1" x14ac:dyDescent="0.3">
      <c r="A518" s="62"/>
      <c r="B518" s="38"/>
      <c r="D518" s="38"/>
      <c r="E518" s="38"/>
      <c r="G518" s="38"/>
      <c r="H518" s="44"/>
    </row>
    <row r="519" spans="1:8" ht="15.75" customHeight="1" x14ac:dyDescent="0.3">
      <c r="A519" s="62"/>
      <c r="B519" s="38"/>
      <c r="D519" s="38"/>
      <c r="E519" s="38"/>
      <c r="G519" s="38"/>
      <c r="H519" s="44"/>
    </row>
    <row r="520" spans="1:8" ht="15.75" customHeight="1" x14ac:dyDescent="0.3">
      <c r="A520" s="62"/>
      <c r="B520" s="38"/>
      <c r="D520" s="38"/>
      <c r="E520" s="38"/>
      <c r="G520" s="38"/>
      <c r="H520" s="44"/>
    </row>
    <row r="521" spans="1:8" ht="15.75" customHeight="1" x14ac:dyDescent="0.3">
      <c r="A521" s="62"/>
      <c r="B521" s="38"/>
      <c r="D521" s="38"/>
      <c r="E521" s="38"/>
      <c r="G521" s="38"/>
      <c r="H521" s="44"/>
    </row>
    <row r="522" spans="1:8" ht="15.75" customHeight="1" x14ac:dyDescent="0.3">
      <c r="A522" s="62"/>
      <c r="B522" s="38"/>
      <c r="D522" s="38"/>
      <c r="E522" s="38"/>
      <c r="G522" s="38"/>
      <c r="H522" s="44"/>
    </row>
    <row r="523" spans="1:8" ht="15.75" customHeight="1" x14ac:dyDescent="0.3">
      <c r="A523" s="62"/>
      <c r="B523" s="38"/>
      <c r="D523" s="38"/>
      <c r="E523" s="38"/>
      <c r="G523" s="38"/>
      <c r="H523" s="44"/>
    </row>
    <row r="524" spans="1:8" ht="15.75" customHeight="1" x14ac:dyDescent="0.3">
      <c r="A524" s="62"/>
      <c r="B524" s="38"/>
      <c r="D524" s="38"/>
      <c r="E524" s="38"/>
      <c r="G524" s="38"/>
      <c r="H524" s="44"/>
    </row>
    <row r="525" spans="1:8" ht="15.75" customHeight="1" x14ac:dyDescent="0.3">
      <c r="A525" s="62"/>
      <c r="B525" s="38"/>
      <c r="D525" s="38"/>
      <c r="E525" s="38"/>
      <c r="G525" s="38"/>
      <c r="H525" s="44"/>
    </row>
    <row r="526" spans="1:8" ht="15.75" customHeight="1" x14ac:dyDescent="0.3">
      <c r="A526" s="62"/>
      <c r="B526" s="38"/>
      <c r="D526" s="38"/>
      <c r="E526" s="38"/>
      <c r="G526" s="38"/>
      <c r="H526" s="44"/>
    </row>
    <row r="527" spans="1:8" ht="15.75" customHeight="1" x14ac:dyDescent="0.3">
      <c r="A527" s="62"/>
      <c r="B527" s="38"/>
      <c r="D527" s="38"/>
      <c r="E527" s="38"/>
      <c r="G527" s="38"/>
      <c r="H527" s="44"/>
    </row>
    <row r="528" spans="1:8" ht="15.75" customHeight="1" x14ac:dyDescent="0.3">
      <c r="A528" s="62"/>
      <c r="B528" s="38"/>
      <c r="D528" s="38"/>
      <c r="E528" s="38"/>
      <c r="G528" s="38"/>
      <c r="H528" s="44"/>
    </row>
    <row r="529" spans="1:8" ht="15.75" customHeight="1" x14ac:dyDescent="0.3">
      <c r="A529" s="62"/>
      <c r="B529" s="38"/>
      <c r="D529" s="38"/>
      <c r="E529" s="38"/>
      <c r="G529" s="38"/>
      <c r="H529" s="44"/>
    </row>
    <row r="530" spans="1:8" ht="15.75" customHeight="1" x14ac:dyDescent="0.3">
      <c r="A530" s="62"/>
      <c r="B530" s="38"/>
      <c r="D530" s="38"/>
      <c r="E530" s="38"/>
      <c r="G530" s="38"/>
      <c r="H530" s="44"/>
    </row>
    <row r="531" spans="1:8" ht="15.75" customHeight="1" x14ac:dyDescent="0.3">
      <c r="A531" s="62"/>
      <c r="B531" s="38"/>
      <c r="D531" s="38"/>
      <c r="E531" s="38"/>
      <c r="G531" s="38"/>
      <c r="H531" s="44"/>
    </row>
    <row r="532" spans="1:8" ht="15.75" customHeight="1" x14ac:dyDescent="0.3">
      <c r="A532" s="62"/>
      <c r="B532" s="38"/>
      <c r="D532" s="38"/>
      <c r="E532" s="38"/>
      <c r="G532" s="38"/>
      <c r="H532" s="44"/>
    </row>
    <row r="533" spans="1:8" ht="15.75" customHeight="1" x14ac:dyDescent="0.3">
      <c r="A533" s="62"/>
      <c r="B533" s="38"/>
      <c r="D533" s="38"/>
      <c r="E533" s="38"/>
      <c r="G533" s="38"/>
      <c r="H533" s="44"/>
    </row>
    <row r="534" spans="1:8" ht="15.75" customHeight="1" x14ac:dyDescent="0.3">
      <c r="A534" s="62"/>
      <c r="B534" s="38"/>
      <c r="D534" s="38"/>
      <c r="E534" s="38"/>
      <c r="G534" s="38"/>
      <c r="H534" s="44"/>
    </row>
    <row r="535" spans="1:8" ht="15.75" customHeight="1" x14ac:dyDescent="0.3">
      <c r="A535" s="62"/>
      <c r="B535" s="38"/>
      <c r="D535" s="38"/>
      <c r="E535" s="38"/>
      <c r="G535" s="38"/>
      <c r="H535" s="44"/>
    </row>
    <row r="536" spans="1:8" ht="15.75" customHeight="1" x14ac:dyDescent="0.3">
      <c r="A536" s="62"/>
      <c r="B536" s="38"/>
      <c r="D536" s="38"/>
      <c r="E536" s="38"/>
      <c r="G536" s="38"/>
      <c r="H536" s="44"/>
    </row>
    <row r="537" spans="1:8" ht="15.75" customHeight="1" x14ac:dyDescent="0.3">
      <c r="A537" s="62"/>
      <c r="B537" s="38"/>
      <c r="D537" s="38"/>
      <c r="E537" s="38"/>
      <c r="G537" s="38"/>
      <c r="H537" s="44"/>
    </row>
    <row r="538" spans="1:8" ht="15.75" customHeight="1" x14ac:dyDescent="0.3">
      <c r="A538" s="62"/>
      <c r="B538" s="38"/>
      <c r="D538" s="38"/>
      <c r="E538" s="38"/>
      <c r="G538" s="38"/>
      <c r="H538" s="44"/>
    </row>
    <row r="539" spans="1:8" ht="15.75" customHeight="1" x14ac:dyDescent="0.3">
      <c r="A539" s="62"/>
      <c r="B539" s="38"/>
      <c r="D539" s="38"/>
      <c r="E539" s="38"/>
      <c r="G539" s="38"/>
      <c r="H539" s="44"/>
    </row>
    <row r="540" spans="1:8" ht="15.75" customHeight="1" x14ac:dyDescent="0.3">
      <c r="A540" s="62"/>
      <c r="B540" s="38"/>
      <c r="D540" s="38"/>
      <c r="E540" s="38"/>
      <c r="G540" s="38"/>
      <c r="H540" s="44"/>
    </row>
    <row r="541" spans="1:8" ht="15.75" customHeight="1" x14ac:dyDescent="0.3">
      <c r="A541" s="62"/>
      <c r="B541" s="38"/>
      <c r="D541" s="38"/>
      <c r="E541" s="38"/>
      <c r="G541" s="38"/>
      <c r="H541" s="44"/>
    </row>
    <row r="542" spans="1:8" ht="15.75" customHeight="1" x14ac:dyDescent="0.3">
      <c r="A542" s="62"/>
      <c r="B542" s="38"/>
      <c r="D542" s="38"/>
      <c r="E542" s="38"/>
      <c r="G542" s="38"/>
      <c r="H542" s="44"/>
    </row>
    <row r="543" spans="1:8" ht="15.75" customHeight="1" x14ac:dyDescent="0.3">
      <c r="A543" s="62"/>
      <c r="B543" s="38"/>
      <c r="D543" s="38"/>
      <c r="E543" s="38"/>
      <c r="G543" s="38"/>
      <c r="H543" s="44"/>
    </row>
    <row r="544" spans="1:8" ht="15.75" customHeight="1" x14ac:dyDescent="0.3">
      <c r="A544" s="62"/>
      <c r="B544" s="38"/>
      <c r="D544" s="38"/>
      <c r="E544" s="38"/>
      <c r="G544" s="38"/>
      <c r="H544" s="44"/>
    </row>
    <row r="545" spans="1:8" ht="15.75" customHeight="1" x14ac:dyDescent="0.3">
      <c r="A545" s="62"/>
      <c r="B545" s="38"/>
      <c r="D545" s="38"/>
      <c r="E545" s="38"/>
      <c r="G545" s="38"/>
      <c r="H545" s="44"/>
    </row>
    <row r="546" spans="1:8" ht="15.75" customHeight="1" x14ac:dyDescent="0.3">
      <c r="A546" s="62"/>
      <c r="B546" s="38"/>
      <c r="D546" s="38"/>
      <c r="E546" s="38"/>
      <c r="G546" s="38"/>
      <c r="H546" s="44"/>
    </row>
    <row r="547" spans="1:8" ht="15.75" customHeight="1" x14ac:dyDescent="0.3">
      <c r="A547" s="62"/>
      <c r="B547" s="38"/>
      <c r="D547" s="38"/>
      <c r="E547" s="38"/>
      <c r="G547" s="38"/>
      <c r="H547" s="44"/>
    </row>
    <row r="548" spans="1:8" ht="15.75" customHeight="1" x14ac:dyDescent="0.3">
      <c r="A548" s="62"/>
      <c r="B548" s="38"/>
      <c r="D548" s="38"/>
      <c r="E548" s="38"/>
      <c r="G548" s="38"/>
      <c r="H548" s="44"/>
    </row>
    <row r="549" spans="1:8" ht="15.75" customHeight="1" x14ac:dyDescent="0.3">
      <c r="A549" s="62"/>
      <c r="B549" s="38"/>
      <c r="D549" s="38"/>
      <c r="E549" s="38"/>
      <c r="G549" s="38"/>
      <c r="H549" s="44"/>
    </row>
    <row r="550" spans="1:8" ht="15.75" customHeight="1" x14ac:dyDescent="0.3">
      <c r="A550" s="62"/>
      <c r="B550" s="38"/>
      <c r="D550" s="38"/>
      <c r="E550" s="38"/>
      <c r="G550" s="38"/>
      <c r="H550" s="44"/>
    </row>
    <row r="551" spans="1:8" ht="15.75" customHeight="1" x14ac:dyDescent="0.3">
      <c r="A551" s="62"/>
      <c r="B551" s="38"/>
      <c r="D551" s="38"/>
      <c r="E551" s="38"/>
      <c r="G551" s="38"/>
      <c r="H551" s="44"/>
    </row>
    <row r="552" spans="1:8" ht="15.75" customHeight="1" x14ac:dyDescent="0.3">
      <c r="A552" s="62"/>
      <c r="B552" s="38"/>
      <c r="D552" s="38"/>
      <c r="E552" s="38"/>
      <c r="G552" s="38"/>
      <c r="H552" s="44"/>
    </row>
    <row r="553" spans="1:8" ht="15.75" customHeight="1" x14ac:dyDescent="0.3">
      <c r="A553" s="62"/>
      <c r="B553" s="38"/>
      <c r="D553" s="38"/>
      <c r="E553" s="38"/>
      <c r="G553" s="38"/>
      <c r="H553" s="44"/>
    </row>
    <row r="554" spans="1:8" ht="15.75" customHeight="1" x14ac:dyDescent="0.3">
      <c r="A554" s="62"/>
      <c r="B554" s="38"/>
      <c r="D554" s="38"/>
      <c r="E554" s="38"/>
      <c r="G554" s="38"/>
      <c r="H554" s="44"/>
    </row>
    <row r="555" spans="1:8" ht="15.75" customHeight="1" x14ac:dyDescent="0.3">
      <c r="A555" s="62"/>
      <c r="B555" s="38"/>
      <c r="D555" s="38"/>
      <c r="E555" s="38"/>
      <c r="G555" s="38"/>
      <c r="H555" s="44"/>
    </row>
    <row r="556" spans="1:8" ht="15.75" customHeight="1" x14ac:dyDescent="0.3">
      <c r="A556" s="62"/>
      <c r="B556" s="38"/>
      <c r="D556" s="38"/>
      <c r="E556" s="38"/>
      <c r="G556" s="38"/>
      <c r="H556" s="44"/>
    </row>
    <row r="557" spans="1:8" ht="15.75" customHeight="1" x14ac:dyDescent="0.3">
      <c r="A557" s="62"/>
      <c r="B557" s="38"/>
      <c r="D557" s="38"/>
      <c r="E557" s="38"/>
      <c r="G557" s="38"/>
      <c r="H557" s="44"/>
    </row>
    <row r="558" spans="1:8" ht="15.75" customHeight="1" x14ac:dyDescent="0.3">
      <c r="A558" s="62"/>
      <c r="B558" s="38"/>
      <c r="D558" s="38"/>
      <c r="E558" s="38"/>
      <c r="G558" s="38"/>
      <c r="H558" s="44"/>
    </row>
    <row r="559" spans="1:8" ht="15.75" customHeight="1" x14ac:dyDescent="0.3">
      <c r="A559" s="62"/>
      <c r="B559" s="38"/>
      <c r="D559" s="38"/>
      <c r="E559" s="38"/>
      <c r="G559" s="38"/>
      <c r="H559" s="44"/>
    </row>
    <row r="560" spans="1:8" ht="15.75" customHeight="1" x14ac:dyDescent="0.3">
      <c r="A560" s="62"/>
      <c r="B560" s="38"/>
      <c r="D560" s="38"/>
      <c r="E560" s="38"/>
      <c r="G560" s="38"/>
      <c r="H560" s="44"/>
    </row>
    <row r="561" spans="1:8" ht="15.75" customHeight="1" x14ac:dyDescent="0.3">
      <c r="A561" s="62"/>
      <c r="B561" s="38"/>
      <c r="D561" s="38"/>
      <c r="E561" s="38"/>
      <c r="G561" s="38"/>
      <c r="H561" s="44"/>
    </row>
    <row r="562" spans="1:8" ht="15.75" customHeight="1" x14ac:dyDescent="0.3">
      <c r="A562" s="62"/>
      <c r="B562" s="38"/>
      <c r="D562" s="38"/>
      <c r="E562" s="38"/>
      <c r="G562" s="38"/>
      <c r="H562" s="44"/>
    </row>
    <row r="563" spans="1:8" ht="15.75" customHeight="1" x14ac:dyDescent="0.3">
      <c r="A563" s="62"/>
      <c r="B563" s="38"/>
      <c r="D563" s="38"/>
      <c r="E563" s="38"/>
      <c r="G563" s="38"/>
      <c r="H563" s="44"/>
    </row>
    <row r="564" spans="1:8" ht="15.75" customHeight="1" x14ac:dyDescent="0.3">
      <c r="A564" s="62"/>
      <c r="B564" s="38"/>
      <c r="D564" s="38"/>
      <c r="E564" s="38"/>
      <c r="G564" s="38"/>
      <c r="H564" s="44"/>
    </row>
    <row r="565" spans="1:8" ht="15.75" customHeight="1" x14ac:dyDescent="0.3">
      <c r="A565" s="62"/>
      <c r="B565" s="38"/>
      <c r="D565" s="38"/>
      <c r="E565" s="38"/>
      <c r="G565" s="38"/>
      <c r="H565" s="44"/>
    </row>
    <row r="566" spans="1:8" ht="15.75" customHeight="1" x14ac:dyDescent="0.3">
      <c r="A566" s="62"/>
      <c r="B566" s="38"/>
      <c r="D566" s="38"/>
      <c r="E566" s="38"/>
      <c r="G566" s="38"/>
      <c r="H566" s="44"/>
    </row>
    <row r="567" spans="1:8" ht="15.75" customHeight="1" x14ac:dyDescent="0.3">
      <c r="A567" s="62"/>
      <c r="B567" s="38"/>
      <c r="D567" s="38"/>
      <c r="E567" s="38"/>
      <c r="G567" s="38"/>
      <c r="H567" s="44"/>
    </row>
    <row r="568" spans="1:8" ht="15.75" customHeight="1" x14ac:dyDescent="0.3">
      <c r="A568" s="62"/>
      <c r="B568" s="38"/>
      <c r="D568" s="38"/>
      <c r="E568" s="38"/>
      <c r="G568" s="38"/>
      <c r="H568" s="44"/>
    </row>
    <row r="569" spans="1:8" ht="15.75" customHeight="1" x14ac:dyDescent="0.3">
      <c r="A569" s="62"/>
      <c r="B569" s="38"/>
      <c r="D569" s="38"/>
      <c r="E569" s="38"/>
      <c r="G569" s="38"/>
      <c r="H569" s="44"/>
    </row>
    <row r="570" spans="1:8" ht="15.75" customHeight="1" x14ac:dyDescent="0.3">
      <c r="A570" s="62"/>
      <c r="B570" s="38"/>
      <c r="D570" s="38"/>
      <c r="E570" s="38"/>
      <c r="G570" s="38"/>
      <c r="H570" s="44"/>
    </row>
    <row r="571" spans="1:8" ht="15.75" customHeight="1" x14ac:dyDescent="0.3">
      <c r="A571" s="62"/>
      <c r="B571" s="38"/>
      <c r="D571" s="38"/>
      <c r="E571" s="38"/>
      <c r="G571" s="38"/>
      <c r="H571" s="44"/>
    </row>
    <row r="572" spans="1:8" ht="15.75" customHeight="1" x14ac:dyDescent="0.3">
      <c r="A572" s="62"/>
      <c r="B572" s="38"/>
      <c r="D572" s="38"/>
      <c r="E572" s="38"/>
      <c r="G572" s="38"/>
      <c r="H572" s="44"/>
    </row>
    <row r="573" spans="1:8" ht="15.75" customHeight="1" x14ac:dyDescent="0.3">
      <c r="A573" s="62"/>
      <c r="B573" s="38"/>
      <c r="D573" s="38"/>
      <c r="E573" s="38"/>
      <c r="G573" s="38"/>
      <c r="H573" s="44"/>
    </row>
    <row r="574" spans="1:8" ht="15.75" customHeight="1" x14ac:dyDescent="0.3">
      <c r="A574" s="62"/>
      <c r="B574" s="38"/>
      <c r="D574" s="38"/>
      <c r="E574" s="38"/>
      <c r="G574" s="38"/>
      <c r="H574" s="44"/>
    </row>
    <row r="575" spans="1:8" ht="15.75" customHeight="1" x14ac:dyDescent="0.3">
      <c r="A575" s="62"/>
      <c r="B575" s="38"/>
      <c r="D575" s="38"/>
      <c r="E575" s="38"/>
      <c r="G575" s="38"/>
      <c r="H575" s="44"/>
    </row>
    <row r="576" spans="1:8" ht="15.75" customHeight="1" x14ac:dyDescent="0.3">
      <c r="A576" s="62"/>
      <c r="B576" s="38"/>
      <c r="D576" s="38"/>
      <c r="E576" s="38"/>
      <c r="G576" s="38"/>
      <c r="H576" s="44"/>
    </row>
    <row r="577" spans="1:8" ht="15.75" customHeight="1" x14ac:dyDescent="0.3">
      <c r="A577" s="62"/>
      <c r="B577" s="38"/>
      <c r="D577" s="38"/>
      <c r="E577" s="38"/>
      <c r="G577" s="38"/>
      <c r="H577" s="44"/>
    </row>
    <row r="578" spans="1:8" ht="15.75" customHeight="1" x14ac:dyDescent="0.3">
      <c r="A578" s="62"/>
      <c r="B578" s="38"/>
      <c r="D578" s="38"/>
      <c r="E578" s="38"/>
      <c r="G578" s="38"/>
      <c r="H578" s="44"/>
    </row>
    <row r="579" spans="1:8" ht="15.75" customHeight="1" x14ac:dyDescent="0.3">
      <c r="A579" s="62"/>
      <c r="B579" s="38"/>
      <c r="D579" s="38"/>
      <c r="E579" s="38"/>
      <c r="G579" s="38"/>
      <c r="H579" s="44"/>
    </row>
    <row r="580" spans="1:8" ht="15.75" customHeight="1" x14ac:dyDescent="0.3">
      <c r="A580" s="62"/>
      <c r="B580" s="38"/>
      <c r="D580" s="38"/>
      <c r="E580" s="38"/>
      <c r="G580" s="38"/>
      <c r="H580" s="44"/>
    </row>
    <row r="581" spans="1:8" ht="15.75" customHeight="1" x14ac:dyDescent="0.3">
      <c r="A581" s="62"/>
      <c r="B581" s="38"/>
      <c r="D581" s="38"/>
      <c r="E581" s="38"/>
      <c r="G581" s="38"/>
      <c r="H581" s="44"/>
    </row>
    <row r="582" spans="1:8" ht="15.75" customHeight="1" x14ac:dyDescent="0.3">
      <c r="A582" s="62"/>
      <c r="B582" s="38"/>
      <c r="D582" s="38"/>
      <c r="E582" s="38"/>
      <c r="G582" s="38"/>
      <c r="H582" s="44"/>
    </row>
    <row r="583" spans="1:8" ht="15.75" customHeight="1" x14ac:dyDescent="0.3">
      <c r="A583" s="62"/>
      <c r="B583" s="38"/>
      <c r="D583" s="38"/>
      <c r="E583" s="38"/>
      <c r="G583" s="38"/>
      <c r="H583" s="44"/>
    </row>
    <row r="584" spans="1:8" ht="15.75" customHeight="1" x14ac:dyDescent="0.3">
      <c r="A584" s="62"/>
      <c r="B584" s="38"/>
      <c r="D584" s="38"/>
      <c r="E584" s="38"/>
      <c r="G584" s="38"/>
      <c r="H584" s="44"/>
    </row>
    <row r="585" spans="1:8" ht="15.75" customHeight="1" x14ac:dyDescent="0.3">
      <c r="A585" s="62"/>
      <c r="B585" s="38"/>
      <c r="D585" s="38"/>
      <c r="E585" s="38"/>
      <c r="G585" s="38"/>
      <c r="H585" s="44"/>
    </row>
    <row r="586" spans="1:8" ht="15.75" customHeight="1" x14ac:dyDescent="0.3">
      <c r="A586" s="62"/>
      <c r="B586" s="38"/>
      <c r="D586" s="38"/>
      <c r="E586" s="38"/>
      <c r="G586" s="38"/>
      <c r="H586" s="44"/>
    </row>
    <row r="587" spans="1:8" ht="15.75" customHeight="1" x14ac:dyDescent="0.3">
      <c r="A587" s="62"/>
      <c r="B587" s="38"/>
      <c r="D587" s="38"/>
      <c r="E587" s="38"/>
      <c r="G587" s="38"/>
      <c r="H587" s="44"/>
    </row>
    <row r="588" spans="1:8" ht="15.75" customHeight="1" x14ac:dyDescent="0.3">
      <c r="A588" s="62"/>
      <c r="B588" s="38"/>
      <c r="D588" s="38"/>
      <c r="E588" s="38"/>
      <c r="G588" s="38"/>
      <c r="H588" s="44"/>
    </row>
    <row r="589" spans="1:8" ht="15.75" customHeight="1" x14ac:dyDescent="0.3">
      <c r="A589" s="62"/>
      <c r="B589" s="38"/>
      <c r="D589" s="38"/>
      <c r="E589" s="38"/>
      <c r="G589" s="38"/>
      <c r="H589" s="44"/>
    </row>
    <row r="590" spans="1:8" ht="15.75" customHeight="1" x14ac:dyDescent="0.3">
      <c r="A590" s="62"/>
      <c r="B590" s="38"/>
      <c r="D590" s="38"/>
      <c r="E590" s="38"/>
      <c r="G590" s="38"/>
      <c r="H590" s="44"/>
    </row>
    <row r="591" spans="1:8" ht="15.75" customHeight="1" x14ac:dyDescent="0.3">
      <c r="A591" s="62"/>
      <c r="B591" s="38"/>
      <c r="D591" s="38"/>
      <c r="E591" s="38"/>
      <c r="G591" s="38"/>
      <c r="H591" s="44"/>
    </row>
    <row r="592" spans="1:8" ht="15.75" customHeight="1" x14ac:dyDescent="0.3">
      <c r="A592" s="62"/>
      <c r="B592" s="38"/>
      <c r="D592" s="38"/>
      <c r="E592" s="38"/>
      <c r="G592" s="38"/>
      <c r="H592" s="44"/>
    </row>
    <row r="593" spans="1:8" ht="15.75" customHeight="1" x14ac:dyDescent="0.3">
      <c r="A593" s="62"/>
      <c r="B593" s="38"/>
      <c r="D593" s="38"/>
      <c r="E593" s="38"/>
      <c r="G593" s="38"/>
      <c r="H593" s="44"/>
    </row>
    <row r="594" spans="1:8" ht="15.75" customHeight="1" x14ac:dyDescent="0.3">
      <c r="A594" s="62"/>
      <c r="B594" s="38"/>
      <c r="D594" s="38"/>
      <c r="E594" s="38"/>
      <c r="G594" s="38"/>
      <c r="H594" s="44"/>
    </row>
    <row r="595" spans="1:8" ht="15.75" customHeight="1" x14ac:dyDescent="0.3">
      <c r="A595" s="62"/>
      <c r="B595" s="38"/>
      <c r="D595" s="38"/>
      <c r="E595" s="38"/>
      <c r="G595" s="38"/>
      <c r="H595" s="44"/>
    </row>
    <row r="596" spans="1:8" ht="15.75" customHeight="1" x14ac:dyDescent="0.3">
      <c r="A596" s="62"/>
      <c r="B596" s="38"/>
      <c r="D596" s="38"/>
      <c r="E596" s="38"/>
      <c r="G596" s="38"/>
      <c r="H596" s="44"/>
    </row>
    <row r="597" spans="1:8" ht="15.75" customHeight="1" x14ac:dyDescent="0.3">
      <c r="A597" s="62"/>
      <c r="B597" s="38"/>
      <c r="D597" s="38"/>
      <c r="E597" s="38"/>
      <c r="G597" s="38"/>
      <c r="H597" s="44"/>
    </row>
    <row r="598" spans="1:8" ht="15.75" customHeight="1" x14ac:dyDescent="0.3">
      <c r="A598" s="62"/>
      <c r="B598" s="38"/>
      <c r="D598" s="38"/>
      <c r="E598" s="38"/>
      <c r="G598" s="38"/>
      <c r="H598" s="44"/>
    </row>
    <row r="599" spans="1:8" ht="15.75" customHeight="1" x14ac:dyDescent="0.3">
      <c r="A599" s="62"/>
      <c r="B599" s="38"/>
      <c r="D599" s="38"/>
      <c r="E599" s="38"/>
      <c r="G599" s="38"/>
      <c r="H599" s="44"/>
    </row>
    <row r="600" spans="1:8" ht="15.75" customHeight="1" x14ac:dyDescent="0.3">
      <c r="A600" s="62"/>
      <c r="B600" s="38"/>
      <c r="D600" s="38"/>
      <c r="E600" s="38"/>
      <c r="G600" s="38"/>
      <c r="H600" s="44"/>
    </row>
    <row r="601" spans="1:8" ht="15.75" customHeight="1" x14ac:dyDescent="0.3">
      <c r="A601" s="62"/>
      <c r="B601" s="38"/>
      <c r="D601" s="38"/>
      <c r="E601" s="38"/>
      <c r="G601" s="38"/>
      <c r="H601" s="44"/>
    </row>
    <row r="602" spans="1:8" ht="15.75" customHeight="1" x14ac:dyDescent="0.3">
      <c r="A602" s="62"/>
      <c r="B602" s="38"/>
      <c r="D602" s="38"/>
      <c r="E602" s="38"/>
      <c r="G602" s="38"/>
      <c r="H602" s="44"/>
    </row>
    <row r="603" spans="1:8" ht="15.75" customHeight="1" x14ac:dyDescent="0.3">
      <c r="A603" s="62"/>
      <c r="B603" s="38"/>
      <c r="D603" s="38"/>
      <c r="E603" s="38"/>
      <c r="G603" s="38"/>
      <c r="H603" s="44"/>
    </row>
    <row r="604" spans="1:8" ht="15.75" customHeight="1" x14ac:dyDescent="0.3">
      <c r="A604" s="62"/>
      <c r="B604" s="38"/>
      <c r="D604" s="38"/>
      <c r="E604" s="38"/>
      <c r="G604" s="38"/>
      <c r="H604" s="44"/>
    </row>
    <row r="605" spans="1:8" ht="15.75" customHeight="1" x14ac:dyDescent="0.3">
      <c r="A605" s="62"/>
      <c r="B605" s="38"/>
      <c r="D605" s="38"/>
      <c r="E605" s="38"/>
      <c r="G605" s="38"/>
      <c r="H605" s="44"/>
    </row>
    <row r="606" spans="1:8" ht="15.75" customHeight="1" x14ac:dyDescent="0.3">
      <c r="A606" s="62"/>
      <c r="B606" s="38"/>
      <c r="D606" s="38"/>
      <c r="E606" s="38"/>
      <c r="G606" s="38"/>
      <c r="H606" s="44"/>
    </row>
    <row r="607" spans="1:8" ht="15.75" customHeight="1" x14ac:dyDescent="0.3">
      <c r="A607" s="62"/>
      <c r="B607" s="38"/>
      <c r="D607" s="38"/>
      <c r="E607" s="38"/>
      <c r="G607" s="38"/>
      <c r="H607" s="44"/>
    </row>
    <row r="608" spans="1:8" ht="15.75" customHeight="1" x14ac:dyDescent="0.3">
      <c r="A608" s="62"/>
      <c r="B608" s="38"/>
      <c r="D608" s="38"/>
      <c r="E608" s="38"/>
      <c r="G608" s="38"/>
      <c r="H608" s="44"/>
    </row>
    <row r="609" spans="1:8" ht="15.75" customHeight="1" x14ac:dyDescent="0.3">
      <c r="A609" s="62"/>
      <c r="B609" s="38"/>
      <c r="D609" s="38"/>
      <c r="E609" s="38"/>
      <c r="G609" s="38"/>
      <c r="H609" s="44"/>
    </row>
    <row r="610" spans="1:8" ht="15.75" customHeight="1" x14ac:dyDescent="0.3">
      <c r="A610" s="62"/>
      <c r="B610" s="38"/>
      <c r="D610" s="38"/>
      <c r="E610" s="38"/>
      <c r="G610" s="38"/>
      <c r="H610" s="44"/>
    </row>
    <row r="611" spans="1:8" ht="15.75" customHeight="1" x14ac:dyDescent="0.3">
      <c r="A611" s="62"/>
      <c r="B611" s="38"/>
      <c r="D611" s="38"/>
      <c r="E611" s="38"/>
      <c r="G611" s="38"/>
      <c r="H611" s="44"/>
    </row>
    <row r="612" spans="1:8" ht="15.75" customHeight="1" x14ac:dyDescent="0.3">
      <c r="A612" s="62"/>
      <c r="B612" s="38"/>
      <c r="D612" s="38"/>
      <c r="E612" s="38"/>
      <c r="G612" s="38"/>
      <c r="H612" s="44"/>
    </row>
    <row r="613" spans="1:8" ht="15.75" customHeight="1" x14ac:dyDescent="0.3">
      <c r="A613" s="62"/>
      <c r="B613" s="38"/>
      <c r="D613" s="38"/>
      <c r="E613" s="38"/>
      <c r="G613" s="38"/>
      <c r="H613" s="44"/>
    </row>
    <row r="614" spans="1:8" ht="15.75" customHeight="1" x14ac:dyDescent="0.3">
      <c r="A614" s="62"/>
      <c r="B614" s="38"/>
      <c r="D614" s="38"/>
      <c r="E614" s="38"/>
      <c r="G614" s="38"/>
      <c r="H614" s="44"/>
    </row>
    <row r="615" spans="1:8" ht="15.75" customHeight="1" x14ac:dyDescent="0.3">
      <c r="A615" s="62"/>
      <c r="B615" s="38"/>
      <c r="D615" s="38"/>
      <c r="E615" s="38"/>
      <c r="G615" s="38"/>
      <c r="H615" s="44"/>
    </row>
    <row r="616" spans="1:8" ht="15.75" customHeight="1" x14ac:dyDescent="0.3">
      <c r="A616" s="62"/>
      <c r="B616" s="38"/>
      <c r="D616" s="38"/>
      <c r="E616" s="38"/>
      <c r="G616" s="38"/>
      <c r="H616" s="44"/>
    </row>
    <row r="617" spans="1:8" ht="15.75" customHeight="1" x14ac:dyDescent="0.3">
      <c r="A617" s="62"/>
      <c r="B617" s="38"/>
      <c r="D617" s="38"/>
      <c r="E617" s="38"/>
      <c r="G617" s="38"/>
      <c r="H617" s="44"/>
    </row>
    <row r="618" spans="1:8" ht="15.75" customHeight="1" x14ac:dyDescent="0.3">
      <c r="A618" s="62"/>
      <c r="B618" s="38"/>
      <c r="D618" s="38"/>
      <c r="E618" s="38"/>
      <c r="G618" s="38"/>
      <c r="H618" s="44"/>
    </row>
    <row r="619" spans="1:8" ht="15.75" customHeight="1" x14ac:dyDescent="0.3">
      <c r="A619" s="62"/>
      <c r="B619" s="38"/>
      <c r="D619" s="38"/>
      <c r="E619" s="38"/>
      <c r="G619" s="38"/>
      <c r="H619" s="44"/>
    </row>
    <row r="620" spans="1:8" ht="15.75" customHeight="1" x14ac:dyDescent="0.3">
      <c r="A620" s="62"/>
      <c r="B620" s="38"/>
      <c r="D620" s="38"/>
      <c r="E620" s="38"/>
      <c r="G620" s="38"/>
      <c r="H620" s="44"/>
    </row>
    <row r="621" spans="1:8" ht="15.75" customHeight="1" x14ac:dyDescent="0.3">
      <c r="A621" s="62"/>
      <c r="B621" s="38"/>
      <c r="D621" s="38"/>
      <c r="E621" s="38"/>
      <c r="G621" s="38"/>
      <c r="H621" s="44"/>
    </row>
    <row r="622" spans="1:8" ht="15.75" customHeight="1" x14ac:dyDescent="0.3">
      <c r="A622" s="62"/>
      <c r="B622" s="38"/>
      <c r="D622" s="38"/>
      <c r="E622" s="38"/>
      <c r="G622" s="38"/>
      <c r="H622" s="44"/>
    </row>
    <row r="623" spans="1:8" ht="15.75" customHeight="1" x14ac:dyDescent="0.3">
      <c r="A623" s="62"/>
      <c r="B623" s="38"/>
      <c r="D623" s="38"/>
      <c r="E623" s="38"/>
      <c r="G623" s="38"/>
      <c r="H623" s="44"/>
    </row>
    <row r="624" spans="1:8" ht="15.75" customHeight="1" x14ac:dyDescent="0.3">
      <c r="A624" s="62"/>
      <c r="B624" s="38"/>
      <c r="D624" s="38"/>
      <c r="E624" s="38"/>
      <c r="G624" s="38"/>
      <c r="H624" s="44"/>
    </row>
    <row r="625" spans="1:8" ht="15.75" customHeight="1" x14ac:dyDescent="0.3">
      <c r="A625" s="62"/>
      <c r="B625" s="38"/>
      <c r="D625" s="38"/>
      <c r="E625" s="38"/>
      <c r="G625" s="38"/>
      <c r="H625" s="44"/>
    </row>
    <row r="626" spans="1:8" ht="15.75" customHeight="1" x14ac:dyDescent="0.3">
      <c r="A626" s="62"/>
      <c r="B626" s="38"/>
      <c r="D626" s="38"/>
      <c r="E626" s="38"/>
      <c r="G626" s="38"/>
      <c r="H626" s="44"/>
    </row>
    <row r="627" spans="1:8" ht="15.75" customHeight="1" x14ac:dyDescent="0.3">
      <c r="A627" s="62"/>
      <c r="B627" s="38"/>
      <c r="D627" s="38"/>
      <c r="E627" s="38"/>
      <c r="G627" s="38"/>
      <c r="H627" s="44"/>
    </row>
    <row r="628" spans="1:8" ht="15.75" customHeight="1" x14ac:dyDescent="0.3">
      <c r="A628" s="62"/>
      <c r="B628" s="38"/>
      <c r="D628" s="38"/>
      <c r="E628" s="38"/>
      <c r="G628" s="38"/>
      <c r="H628" s="44"/>
    </row>
    <row r="629" spans="1:8" ht="15.75" customHeight="1" x14ac:dyDescent="0.3">
      <c r="A629" s="62"/>
      <c r="B629" s="38"/>
      <c r="D629" s="38"/>
      <c r="E629" s="38"/>
      <c r="G629" s="38"/>
      <c r="H629" s="44"/>
    </row>
    <row r="630" spans="1:8" ht="15.75" customHeight="1" x14ac:dyDescent="0.3">
      <c r="A630" s="62"/>
      <c r="B630" s="38"/>
      <c r="D630" s="38"/>
      <c r="E630" s="38"/>
      <c r="G630" s="38"/>
      <c r="H630" s="44"/>
    </row>
    <row r="631" spans="1:8" ht="15.75" customHeight="1" x14ac:dyDescent="0.3">
      <c r="A631" s="62"/>
      <c r="B631" s="38"/>
      <c r="D631" s="38"/>
      <c r="E631" s="38"/>
      <c r="G631" s="38"/>
      <c r="H631" s="44"/>
    </row>
    <row r="632" spans="1:8" ht="15.75" customHeight="1" x14ac:dyDescent="0.3">
      <c r="A632" s="62"/>
      <c r="B632" s="38"/>
      <c r="D632" s="38"/>
      <c r="E632" s="38"/>
      <c r="G632" s="38"/>
      <c r="H632" s="44"/>
    </row>
    <row r="633" spans="1:8" ht="15.75" customHeight="1" x14ac:dyDescent="0.3">
      <c r="A633" s="62"/>
      <c r="B633" s="38"/>
      <c r="D633" s="38"/>
      <c r="E633" s="38"/>
      <c r="G633" s="38"/>
      <c r="H633" s="44"/>
    </row>
    <row r="634" spans="1:8" ht="15.75" customHeight="1" x14ac:dyDescent="0.3">
      <c r="A634" s="62"/>
      <c r="B634" s="38"/>
      <c r="D634" s="38"/>
      <c r="E634" s="38"/>
      <c r="G634" s="38"/>
      <c r="H634" s="44"/>
    </row>
    <row r="635" spans="1:8" ht="15.75" customHeight="1" x14ac:dyDescent="0.3">
      <c r="A635" s="62"/>
      <c r="B635" s="38"/>
      <c r="D635" s="38"/>
      <c r="E635" s="38"/>
      <c r="G635" s="38"/>
      <c r="H635" s="44"/>
    </row>
    <row r="636" spans="1:8" ht="15.75" customHeight="1" x14ac:dyDescent="0.3">
      <c r="A636" s="62"/>
      <c r="B636" s="38"/>
      <c r="D636" s="38"/>
      <c r="E636" s="38"/>
      <c r="G636" s="38"/>
      <c r="H636" s="44"/>
    </row>
    <row r="637" spans="1:8" ht="15.75" customHeight="1" x14ac:dyDescent="0.3">
      <c r="A637" s="62"/>
      <c r="B637" s="38"/>
      <c r="D637" s="38"/>
      <c r="E637" s="38"/>
      <c r="G637" s="38"/>
      <c r="H637" s="44"/>
    </row>
    <row r="638" spans="1:8" ht="15.75" customHeight="1" x14ac:dyDescent="0.3">
      <c r="A638" s="62"/>
      <c r="B638" s="38"/>
      <c r="D638" s="38"/>
      <c r="E638" s="38"/>
      <c r="G638" s="38"/>
      <c r="H638" s="44"/>
    </row>
    <row r="639" spans="1:8" ht="15.75" customHeight="1" x14ac:dyDescent="0.3">
      <c r="A639" s="62"/>
      <c r="B639" s="38"/>
      <c r="D639" s="38"/>
      <c r="E639" s="38"/>
      <c r="G639" s="38"/>
      <c r="H639" s="44"/>
    </row>
    <row r="640" spans="1:8" ht="15.75" customHeight="1" x14ac:dyDescent="0.3">
      <c r="A640" s="62"/>
      <c r="B640" s="38"/>
      <c r="D640" s="38"/>
      <c r="E640" s="38"/>
      <c r="G640" s="38"/>
      <c r="H640" s="44"/>
    </row>
    <row r="641" spans="1:8" ht="15.75" customHeight="1" x14ac:dyDescent="0.3">
      <c r="A641" s="62"/>
      <c r="B641" s="38"/>
      <c r="D641" s="38"/>
      <c r="E641" s="38"/>
      <c r="G641" s="38"/>
      <c r="H641" s="44"/>
    </row>
    <row r="642" spans="1:8" ht="15.75" customHeight="1" x14ac:dyDescent="0.3">
      <c r="A642" s="62"/>
      <c r="B642" s="38"/>
      <c r="D642" s="38"/>
      <c r="E642" s="38"/>
      <c r="G642" s="38"/>
      <c r="H642" s="44"/>
    </row>
    <row r="643" spans="1:8" ht="15.75" customHeight="1" x14ac:dyDescent="0.3">
      <c r="A643" s="62"/>
      <c r="B643" s="38"/>
      <c r="D643" s="38"/>
      <c r="E643" s="38"/>
      <c r="G643" s="38"/>
      <c r="H643" s="44"/>
    </row>
    <row r="644" spans="1:8" ht="15.75" customHeight="1" x14ac:dyDescent="0.3">
      <c r="A644" s="62"/>
      <c r="B644" s="38"/>
      <c r="D644" s="38"/>
      <c r="E644" s="38"/>
      <c r="G644" s="38"/>
      <c r="H644" s="44"/>
    </row>
    <row r="645" spans="1:8" ht="15.75" customHeight="1" x14ac:dyDescent="0.3">
      <c r="A645" s="62"/>
      <c r="B645" s="38"/>
      <c r="D645" s="38"/>
      <c r="E645" s="38"/>
      <c r="G645" s="38"/>
      <c r="H645" s="44"/>
    </row>
    <row r="646" spans="1:8" ht="15.75" customHeight="1" x14ac:dyDescent="0.3">
      <c r="A646" s="62"/>
      <c r="B646" s="38"/>
      <c r="D646" s="38"/>
      <c r="E646" s="38"/>
      <c r="G646" s="38"/>
      <c r="H646" s="44"/>
    </row>
    <row r="647" spans="1:8" ht="15.75" customHeight="1" x14ac:dyDescent="0.3">
      <c r="A647" s="62"/>
      <c r="B647" s="38"/>
      <c r="D647" s="38"/>
      <c r="E647" s="38"/>
      <c r="G647" s="38"/>
      <c r="H647" s="44"/>
    </row>
    <row r="648" spans="1:8" ht="15.75" customHeight="1" x14ac:dyDescent="0.3">
      <c r="A648" s="62"/>
      <c r="B648" s="38"/>
      <c r="D648" s="38"/>
      <c r="E648" s="38"/>
      <c r="G648" s="38"/>
      <c r="H648" s="44"/>
    </row>
    <row r="649" spans="1:8" ht="15.75" customHeight="1" x14ac:dyDescent="0.3">
      <c r="A649" s="62"/>
      <c r="B649" s="38"/>
      <c r="D649" s="38"/>
      <c r="E649" s="38"/>
      <c r="G649" s="38"/>
      <c r="H649" s="44"/>
    </row>
    <row r="650" spans="1:8" ht="15.75" customHeight="1" x14ac:dyDescent="0.3">
      <c r="A650" s="62"/>
      <c r="B650" s="38"/>
      <c r="D650" s="38"/>
      <c r="E650" s="38"/>
      <c r="G650" s="38"/>
      <c r="H650" s="44"/>
    </row>
    <row r="651" spans="1:8" ht="15.75" customHeight="1" x14ac:dyDescent="0.3">
      <c r="A651" s="62"/>
      <c r="B651" s="38"/>
      <c r="D651" s="38"/>
      <c r="E651" s="38"/>
      <c r="G651" s="38"/>
      <c r="H651" s="44"/>
    </row>
    <row r="652" spans="1:8" ht="15.75" customHeight="1" x14ac:dyDescent="0.3">
      <c r="A652" s="62"/>
      <c r="B652" s="38"/>
      <c r="D652" s="38"/>
      <c r="E652" s="38"/>
      <c r="G652" s="38"/>
      <c r="H652" s="44"/>
    </row>
    <row r="653" spans="1:8" ht="15.75" customHeight="1" x14ac:dyDescent="0.3">
      <c r="A653" s="62"/>
      <c r="B653" s="38"/>
      <c r="D653" s="38"/>
      <c r="E653" s="38"/>
      <c r="G653" s="38"/>
      <c r="H653" s="44"/>
    </row>
    <row r="654" spans="1:8" ht="15.75" customHeight="1" x14ac:dyDescent="0.3">
      <c r="A654" s="62"/>
      <c r="B654" s="38"/>
      <c r="D654" s="38"/>
      <c r="E654" s="38"/>
      <c r="G654" s="38"/>
      <c r="H654" s="44"/>
    </row>
    <row r="655" spans="1:8" ht="15.75" customHeight="1" x14ac:dyDescent="0.3">
      <c r="A655" s="62"/>
      <c r="B655" s="38"/>
      <c r="D655" s="38"/>
      <c r="E655" s="38"/>
      <c r="G655" s="38"/>
      <c r="H655" s="44"/>
    </row>
    <row r="656" spans="1:8" ht="15.75" customHeight="1" x14ac:dyDescent="0.3">
      <c r="A656" s="62"/>
      <c r="B656" s="38"/>
      <c r="D656" s="38"/>
      <c r="E656" s="38"/>
      <c r="G656" s="38"/>
      <c r="H656" s="44"/>
    </row>
    <row r="657" spans="1:8" ht="15.75" customHeight="1" x14ac:dyDescent="0.3">
      <c r="A657" s="62"/>
      <c r="B657" s="38"/>
      <c r="D657" s="38"/>
      <c r="E657" s="38"/>
      <c r="G657" s="38"/>
      <c r="H657" s="44"/>
    </row>
    <row r="658" spans="1:8" ht="15.75" customHeight="1" x14ac:dyDescent="0.3">
      <c r="A658" s="62"/>
      <c r="B658" s="38"/>
      <c r="D658" s="38"/>
      <c r="E658" s="38"/>
      <c r="G658" s="38"/>
      <c r="H658" s="44"/>
    </row>
    <row r="659" spans="1:8" ht="15.75" customHeight="1" x14ac:dyDescent="0.3">
      <c r="A659" s="62"/>
      <c r="B659" s="38"/>
      <c r="D659" s="38"/>
      <c r="E659" s="38"/>
      <c r="G659" s="38"/>
      <c r="H659" s="44"/>
    </row>
    <row r="660" spans="1:8" ht="15.75" customHeight="1" x14ac:dyDescent="0.3">
      <c r="A660" s="62"/>
      <c r="B660" s="38"/>
      <c r="D660" s="38"/>
      <c r="E660" s="38"/>
      <c r="G660" s="38"/>
      <c r="H660" s="44"/>
    </row>
    <row r="661" spans="1:8" ht="15.75" customHeight="1" x14ac:dyDescent="0.3">
      <c r="A661" s="62"/>
      <c r="B661" s="38"/>
      <c r="D661" s="38"/>
      <c r="E661" s="38"/>
      <c r="G661" s="38"/>
      <c r="H661" s="44"/>
    </row>
    <row r="662" spans="1:8" ht="15.75" customHeight="1" x14ac:dyDescent="0.3">
      <c r="A662" s="62"/>
      <c r="B662" s="38"/>
      <c r="D662" s="38"/>
      <c r="E662" s="38"/>
      <c r="G662" s="38"/>
      <c r="H662" s="44"/>
    </row>
    <row r="663" spans="1:8" ht="15.75" customHeight="1" x14ac:dyDescent="0.3">
      <c r="A663" s="62"/>
      <c r="B663" s="38"/>
      <c r="D663" s="38"/>
      <c r="E663" s="38"/>
      <c r="G663" s="38"/>
      <c r="H663" s="44"/>
    </row>
    <row r="664" spans="1:8" ht="15.75" customHeight="1" x14ac:dyDescent="0.3">
      <c r="A664" s="62"/>
      <c r="B664" s="38"/>
      <c r="D664" s="38"/>
      <c r="E664" s="38"/>
      <c r="G664" s="38"/>
      <c r="H664" s="44"/>
    </row>
    <row r="665" spans="1:8" ht="15.75" customHeight="1" x14ac:dyDescent="0.3">
      <c r="A665" s="62"/>
      <c r="B665" s="38"/>
      <c r="D665" s="38"/>
      <c r="E665" s="38"/>
      <c r="G665" s="38"/>
      <c r="H665" s="44"/>
    </row>
    <row r="666" spans="1:8" ht="15.75" customHeight="1" x14ac:dyDescent="0.3">
      <c r="A666" s="62"/>
      <c r="B666" s="38"/>
      <c r="D666" s="38"/>
      <c r="E666" s="38"/>
      <c r="G666" s="38"/>
      <c r="H666" s="44"/>
    </row>
    <row r="667" spans="1:8" ht="15.75" customHeight="1" x14ac:dyDescent="0.3">
      <c r="A667" s="62"/>
      <c r="B667" s="38"/>
      <c r="D667" s="38"/>
      <c r="E667" s="38"/>
      <c r="G667" s="38"/>
      <c r="H667" s="44"/>
    </row>
    <row r="668" spans="1:8" ht="15.75" customHeight="1" x14ac:dyDescent="0.3">
      <c r="A668" s="62"/>
      <c r="B668" s="38"/>
      <c r="D668" s="38"/>
      <c r="E668" s="38"/>
      <c r="G668" s="38"/>
      <c r="H668" s="44"/>
    </row>
    <row r="669" spans="1:8" ht="15.75" customHeight="1" x14ac:dyDescent="0.3">
      <c r="A669" s="62"/>
      <c r="B669" s="38"/>
      <c r="D669" s="38"/>
      <c r="E669" s="38"/>
      <c r="G669" s="38"/>
      <c r="H669" s="44"/>
    </row>
    <row r="670" spans="1:8" ht="15.75" customHeight="1" x14ac:dyDescent="0.3">
      <c r="A670" s="62"/>
      <c r="B670" s="38"/>
      <c r="D670" s="38"/>
      <c r="E670" s="38"/>
      <c r="G670" s="38"/>
      <c r="H670" s="44"/>
    </row>
    <row r="671" spans="1:8" ht="15.75" customHeight="1" x14ac:dyDescent="0.3">
      <c r="A671" s="62"/>
      <c r="B671" s="38"/>
      <c r="D671" s="38"/>
      <c r="E671" s="38"/>
      <c r="G671" s="38"/>
      <c r="H671" s="44"/>
    </row>
    <row r="672" spans="1:8" ht="15.75" customHeight="1" x14ac:dyDescent="0.3">
      <c r="A672" s="62"/>
      <c r="B672" s="38"/>
      <c r="D672" s="38"/>
      <c r="E672" s="38"/>
      <c r="G672" s="38"/>
      <c r="H672" s="44"/>
    </row>
    <row r="673" spans="1:8" ht="15.75" customHeight="1" x14ac:dyDescent="0.3">
      <c r="A673" s="62"/>
      <c r="B673" s="38"/>
      <c r="D673" s="38"/>
      <c r="E673" s="38"/>
      <c r="G673" s="38"/>
      <c r="H673" s="44"/>
    </row>
    <row r="674" spans="1:8" ht="15.75" customHeight="1" x14ac:dyDescent="0.3">
      <c r="A674" s="62"/>
      <c r="B674" s="38"/>
      <c r="D674" s="38"/>
      <c r="E674" s="38"/>
      <c r="G674" s="38"/>
      <c r="H674" s="44"/>
    </row>
    <row r="675" spans="1:8" ht="15.75" customHeight="1" x14ac:dyDescent="0.3">
      <c r="A675" s="62"/>
      <c r="B675" s="38"/>
      <c r="D675" s="38"/>
      <c r="E675" s="38"/>
      <c r="G675" s="38"/>
      <c r="H675" s="44"/>
    </row>
    <row r="676" spans="1:8" ht="15.75" customHeight="1" x14ac:dyDescent="0.3">
      <c r="A676" s="62"/>
      <c r="B676" s="38"/>
      <c r="D676" s="38"/>
      <c r="E676" s="38"/>
      <c r="G676" s="38"/>
      <c r="H676" s="44"/>
    </row>
    <row r="677" spans="1:8" ht="15.75" customHeight="1" x14ac:dyDescent="0.3">
      <c r="A677" s="62"/>
      <c r="B677" s="38"/>
      <c r="D677" s="38"/>
      <c r="E677" s="38"/>
      <c r="G677" s="38"/>
      <c r="H677" s="44"/>
    </row>
    <row r="678" spans="1:8" ht="15.75" customHeight="1" x14ac:dyDescent="0.3">
      <c r="A678" s="62"/>
      <c r="B678" s="38"/>
      <c r="D678" s="38"/>
      <c r="E678" s="38"/>
      <c r="G678" s="38"/>
      <c r="H678" s="44"/>
    </row>
    <row r="679" spans="1:8" ht="15.75" customHeight="1" x14ac:dyDescent="0.3">
      <c r="A679" s="62"/>
      <c r="B679" s="38"/>
      <c r="D679" s="38"/>
      <c r="E679" s="38"/>
      <c r="G679" s="38"/>
      <c r="H679" s="44"/>
    </row>
    <row r="680" spans="1:8" ht="15.75" customHeight="1" x14ac:dyDescent="0.3">
      <c r="A680" s="62"/>
      <c r="B680" s="38"/>
      <c r="D680" s="38"/>
      <c r="E680" s="38"/>
      <c r="G680" s="38"/>
      <c r="H680" s="44"/>
    </row>
    <row r="681" spans="1:8" ht="15.75" customHeight="1" x14ac:dyDescent="0.3">
      <c r="A681" s="62"/>
      <c r="B681" s="38"/>
      <c r="D681" s="38"/>
      <c r="E681" s="38"/>
      <c r="G681" s="38"/>
      <c r="H681" s="44"/>
    </row>
    <row r="682" spans="1:8" ht="15.75" customHeight="1" x14ac:dyDescent="0.3">
      <c r="A682" s="62"/>
      <c r="B682" s="38"/>
      <c r="D682" s="38"/>
      <c r="E682" s="38"/>
      <c r="G682" s="38"/>
      <c r="H682" s="44"/>
    </row>
    <row r="683" spans="1:8" ht="15.75" customHeight="1" x14ac:dyDescent="0.3">
      <c r="A683" s="62"/>
      <c r="B683" s="38"/>
      <c r="D683" s="38"/>
      <c r="E683" s="38"/>
      <c r="G683" s="38"/>
      <c r="H683" s="44"/>
    </row>
    <row r="684" spans="1:8" ht="15.75" customHeight="1" x14ac:dyDescent="0.3">
      <c r="A684" s="62"/>
      <c r="B684" s="38"/>
      <c r="D684" s="38"/>
      <c r="E684" s="38"/>
      <c r="G684" s="38"/>
      <c r="H684" s="44"/>
    </row>
    <row r="685" spans="1:8" ht="15.75" customHeight="1" x14ac:dyDescent="0.3">
      <c r="A685" s="62"/>
      <c r="B685" s="38"/>
      <c r="D685" s="38"/>
      <c r="E685" s="38"/>
      <c r="G685" s="38"/>
      <c r="H685" s="44"/>
    </row>
    <row r="686" spans="1:8" ht="15.75" customHeight="1" x14ac:dyDescent="0.3">
      <c r="A686" s="62"/>
      <c r="B686" s="38"/>
      <c r="D686" s="38"/>
      <c r="E686" s="38"/>
      <c r="G686" s="38"/>
      <c r="H686" s="44"/>
    </row>
    <row r="687" spans="1:8" ht="15.75" customHeight="1" x14ac:dyDescent="0.3">
      <c r="A687" s="62"/>
      <c r="B687" s="38"/>
      <c r="D687" s="38"/>
      <c r="E687" s="38"/>
      <c r="G687" s="38"/>
      <c r="H687" s="44"/>
    </row>
    <row r="688" spans="1:8" ht="15.75" customHeight="1" x14ac:dyDescent="0.3">
      <c r="A688" s="62"/>
      <c r="B688" s="38"/>
      <c r="D688" s="38"/>
      <c r="E688" s="38"/>
      <c r="G688" s="38"/>
      <c r="H688" s="44"/>
    </row>
    <row r="689" spans="1:8" ht="15.75" customHeight="1" x14ac:dyDescent="0.3">
      <c r="A689" s="62"/>
      <c r="B689" s="38"/>
      <c r="D689" s="38"/>
      <c r="E689" s="38"/>
      <c r="G689" s="38"/>
      <c r="H689" s="44"/>
    </row>
    <row r="690" spans="1:8" ht="15.75" customHeight="1" x14ac:dyDescent="0.3">
      <c r="A690" s="62"/>
      <c r="B690" s="38"/>
      <c r="D690" s="38"/>
      <c r="E690" s="38"/>
      <c r="G690" s="38"/>
      <c r="H690" s="44"/>
    </row>
    <row r="691" spans="1:8" ht="15.75" customHeight="1" x14ac:dyDescent="0.3">
      <c r="A691" s="62"/>
      <c r="B691" s="38"/>
      <c r="D691" s="38"/>
      <c r="E691" s="38"/>
      <c r="G691" s="38"/>
      <c r="H691" s="44"/>
    </row>
    <row r="692" spans="1:8" ht="15.75" customHeight="1" x14ac:dyDescent="0.3">
      <c r="A692" s="62"/>
      <c r="B692" s="38"/>
      <c r="D692" s="38"/>
      <c r="E692" s="38"/>
      <c r="G692" s="38"/>
      <c r="H692" s="44"/>
    </row>
    <row r="693" spans="1:8" ht="15.75" customHeight="1" x14ac:dyDescent="0.3">
      <c r="A693" s="62"/>
      <c r="B693" s="38"/>
      <c r="D693" s="38"/>
      <c r="E693" s="38"/>
      <c r="G693" s="38"/>
      <c r="H693" s="44"/>
    </row>
    <row r="694" spans="1:8" ht="15.75" customHeight="1" x14ac:dyDescent="0.3">
      <c r="A694" s="62"/>
      <c r="B694" s="38"/>
      <c r="D694" s="38"/>
      <c r="E694" s="38"/>
      <c r="G694" s="38"/>
      <c r="H694" s="44"/>
    </row>
    <row r="695" spans="1:8" ht="15.75" customHeight="1" x14ac:dyDescent="0.3">
      <c r="A695" s="62"/>
      <c r="B695" s="38"/>
      <c r="D695" s="38"/>
      <c r="E695" s="38"/>
      <c r="G695" s="38"/>
      <c r="H695" s="44"/>
    </row>
    <row r="696" spans="1:8" ht="15.75" customHeight="1" x14ac:dyDescent="0.3">
      <c r="A696" s="62"/>
      <c r="B696" s="38"/>
      <c r="D696" s="38"/>
      <c r="E696" s="38"/>
      <c r="G696" s="38"/>
      <c r="H696" s="44"/>
    </row>
    <row r="697" spans="1:8" ht="15.75" customHeight="1" x14ac:dyDescent="0.3">
      <c r="A697" s="62"/>
      <c r="B697" s="38"/>
      <c r="D697" s="38"/>
      <c r="E697" s="38"/>
      <c r="G697" s="38"/>
      <c r="H697" s="44"/>
    </row>
    <row r="698" spans="1:8" ht="15.75" customHeight="1" x14ac:dyDescent="0.3">
      <c r="A698" s="62"/>
      <c r="B698" s="38"/>
      <c r="D698" s="38"/>
      <c r="E698" s="38"/>
      <c r="G698" s="38"/>
      <c r="H698" s="44"/>
    </row>
    <row r="699" spans="1:8" ht="15.75" customHeight="1" x14ac:dyDescent="0.3">
      <c r="A699" s="62"/>
      <c r="B699" s="38"/>
      <c r="D699" s="38"/>
      <c r="E699" s="38"/>
      <c r="G699" s="38"/>
      <c r="H699" s="44"/>
    </row>
    <row r="700" spans="1:8" ht="15.75" customHeight="1" x14ac:dyDescent="0.3">
      <c r="A700" s="62"/>
      <c r="B700" s="38"/>
      <c r="D700" s="38"/>
      <c r="E700" s="38"/>
      <c r="G700" s="38"/>
      <c r="H700" s="44"/>
    </row>
    <row r="701" spans="1:8" ht="15.75" customHeight="1" x14ac:dyDescent="0.3">
      <c r="A701" s="62"/>
      <c r="B701" s="38"/>
      <c r="D701" s="38"/>
      <c r="E701" s="38"/>
      <c r="G701" s="38"/>
      <c r="H701" s="44"/>
    </row>
    <row r="702" spans="1:8" ht="15.75" customHeight="1" x14ac:dyDescent="0.3">
      <c r="A702" s="62"/>
      <c r="B702" s="38"/>
      <c r="D702" s="38"/>
      <c r="E702" s="38"/>
      <c r="G702" s="38"/>
      <c r="H702" s="44"/>
    </row>
    <row r="703" spans="1:8" ht="15.75" customHeight="1" x14ac:dyDescent="0.3">
      <c r="A703" s="62"/>
      <c r="B703" s="38"/>
      <c r="D703" s="38"/>
      <c r="E703" s="38"/>
      <c r="G703" s="38"/>
      <c r="H703" s="44"/>
    </row>
    <row r="704" spans="1:8" ht="15.75" customHeight="1" x14ac:dyDescent="0.3">
      <c r="A704" s="62"/>
      <c r="B704" s="38"/>
      <c r="D704" s="38"/>
      <c r="E704" s="38"/>
      <c r="G704" s="38"/>
      <c r="H704" s="44"/>
    </row>
    <row r="705" spans="1:8" ht="15.75" customHeight="1" x14ac:dyDescent="0.3">
      <c r="A705" s="62"/>
      <c r="B705" s="38"/>
      <c r="D705" s="38"/>
      <c r="E705" s="38"/>
      <c r="G705" s="38"/>
      <c r="H705" s="44"/>
    </row>
    <row r="706" spans="1:8" ht="15.75" customHeight="1" x14ac:dyDescent="0.3">
      <c r="A706" s="62"/>
      <c r="B706" s="38"/>
      <c r="D706" s="38"/>
      <c r="E706" s="38"/>
      <c r="G706" s="38"/>
      <c r="H706" s="44"/>
    </row>
    <row r="707" spans="1:8" ht="15.75" customHeight="1" x14ac:dyDescent="0.3">
      <c r="A707" s="62"/>
      <c r="B707" s="38"/>
      <c r="D707" s="38"/>
      <c r="E707" s="38"/>
      <c r="G707" s="38"/>
      <c r="H707" s="44"/>
    </row>
    <row r="708" spans="1:8" ht="15.75" customHeight="1" x14ac:dyDescent="0.3">
      <c r="A708" s="62"/>
      <c r="B708" s="38"/>
      <c r="D708" s="38"/>
      <c r="E708" s="38"/>
      <c r="G708" s="38"/>
      <c r="H708" s="44"/>
    </row>
    <row r="709" spans="1:8" ht="15.75" customHeight="1" x14ac:dyDescent="0.3">
      <c r="A709" s="62"/>
      <c r="B709" s="38"/>
      <c r="D709" s="38"/>
      <c r="E709" s="38"/>
      <c r="G709" s="38"/>
      <c r="H709" s="44"/>
    </row>
    <row r="710" spans="1:8" ht="15.75" customHeight="1" x14ac:dyDescent="0.3">
      <c r="A710" s="62"/>
      <c r="B710" s="38"/>
      <c r="D710" s="38"/>
      <c r="E710" s="38"/>
      <c r="G710" s="38"/>
      <c r="H710" s="44"/>
    </row>
    <row r="711" spans="1:8" ht="15.75" customHeight="1" x14ac:dyDescent="0.3">
      <c r="A711" s="62"/>
      <c r="B711" s="38"/>
      <c r="D711" s="38"/>
      <c r="E711" s="38"/>
      <c r="G711" s="38"/>
      <c r="H711" s="44"/>
    </row>
    <row r="712" spans="1:8" ht="15.75" customHeight="1" x14ac:dyDescent="0.3">
      <c r="A712" s="62"/>
      <c r="B712" s="38"/>
      <c r="D712" s="38"/>
      <c r="E712" s="38"/>
      <c r="G712" s="38"/>
      <c r="H712" s="44"/>
    </row>
    <row r="713" spans="1:8" ht="15.75" customHeight="1" x14ac:dyDescent="0.3">
      <c r="A713" s="62"/>
      <c r="B713" s="38"/>
      <c r="D713" s="38"/>
      <c r="E713" s="38"/>
      <c r="G713" s="38"/>
      <c r="H713" s="44"/>
    </row>
    <row r="714" spans="1:8" ht="15.75" customHeight="1" x14ac:dyDescent="0.3">
      <c r="A714" s="62"/>
      <c r="B714" s="38"/>
      <c r="D714" s="38"/>
      <c r="E714" s="38"/>
      <c r="G714" s="38"/>
      <c r="H714" s="44"/>
    </row>
    <row r="715" spans="1:8" ht="15.75" customHeight="1" x14ac:dyDescent="0.3">
      <c r="A715" s="62"/>
      <c r="B715" s="38"/>
      <c r="D715" s="38"/>
      <c r="E715" s="38"/>
      <c r="G715" s="38"/>
      <c r="H715" s="44"/>
    </row>
    <row r="716" spans="1:8" ht="15.75" customHeight="1" x14ac:dyDescent="0.3">
      <c r="A716" s="62"/>
      <c r="B716" s="38"/>
      <c r="D716" s="38"/>
      <c r="E716" s="38"/>
      <c r="G716" s="38"/>
      <c r="H716" s="44"/>
    </row>
    <row r="717" spans="1:8" ht="15.75" customHeight="1" x14ac:dyDescent="0.3">
      <c r="A717" s="62"/>
      <c r="B717" s="38"/>
      <c r="D717" s="38"/>
      <c r="E717" s="38"/>
      <c r="G717" s="38"/>
      <c r="H717" s="44"/>
    </row>
    <row r="718" spans="1:8" ht="15.75" customHeight="1" x14ac:dyDescent="0.3">
      <c r="A718" s="62"/>
      <c r="B718" s="38"/>
      <c r="D718" s="38"/>
      <c r="E718" s="38"/>
      <c r="G718" s="38"/>
      <c r="H718" s="44"/>
    </row>
    <row r="719" spans="1:8" ht="15.75" customHeight="1" x14ac:dyDescent="0.3">
      <c r="A719" s="62"/>
      <c r="B719" s="38"/>
      <c r="D719" s="38"/>
      <c r="E719" s="38"/>
      <c r="G719" s="38"/>
      <c r="H719" s="44"/>
    </row>
    <row r="720" spans="1:8" ht="15.75" customHeight="1" x14ac:dyDescent="0.3">
      <c r="A720" s="62"/>
      <c r="B720" s="38"/>
      <c r="D720" s="38"/>
      <c r="E720" s="38"/>
      <c r="G720" s="38"/>
      <c r="H720" s="44"/>
    </row>
    <row r="721" spans="1:8" ht="15.75" customHeight="1" x14ac:dyDescent="0.3">
      <c r="A721" s="62"/>
      <c r="B721" s="38"/>
      <c r="D721" s="38"/>
      <c r="E721" s="38"/>
      <c r="G721" s="38"/>
      <c r="H721" s="44"/>
    </row>
    <row r="722" spans="1:8" ht="15.75" customHeight="1" x14ac:dyDescent="0.3">
      <c r="A722" s="62"/>
      <c r="B722" s="38"/>
      <c r="D722" s="38"/>
      <c r="E722" s="38"/>
      <c r="G722" s="38"/>
      <c r="H722" s="44"/>
    </row>
    <row r="723" spans="1:8" ht="15.75" customHeight="1" x14ac:dyDescent="0.3">
      <c r="A723" s="62"/>
      <c r="B723" s="38"/>
      <c r="D723" s="38"/>
      <c r="E723" s="38"/>
      <c r="G723" s="38"/>
      <c r="H723" s="44"/>
    </row>
    <row r="724" spans="1:8" ht="15.75" customHeight="1" x14ac:dyDescent="0.3">
      <c r="A724" s="62"/>
      <c r="B724" s="38"/>
      <c r="D724" s="38"/>
      <c r="E724" s="38"/>
      <c r="G724" s="38"/>
      <c r="H724" s="44"/>
    </row>
    <row r="725" spans="1:8" ht="15.75" customHeight="1" x14ac:dyDescent="0.3">
      <c r="A725" s="62"/>
      <c r="B725" s="38"/>
      <c r="D725" s="38"/>
      <c r="E725" s="38"/>
      <c r="G725" s="38"/>
      <c r="H725" s="44"/>
    </row>
    <row r="726" spans="1:8" ht="15.75" customHeight="1" x14ac:dyDescent="0.3">
      <c r="A726" s="62"/>
      <c r="B726" s="38"/>
      <c r="D726" s="38"/>
      <c r="E726" s="38"/>
      <c r="G726" s="38"/>
      <c r="H726" s="44"/>
    </row>
    <row r="727" spans="1:8" ht="15.75" customHeight="1" x14ac:dyDescent="0.3">
      <c r="A727" s="62"/>
      <c r="B727" s="38"/>
      <c r="D727" s="38"/>
      <c r="E727" s="38"/>
      <c r="G727" s="38"/>
      <c r="H727" s="44"/>
    </row>
    <row r="728" spans="1:8" ht="15.75" customHeight="1" x14ac:dyDescent="0.3">
      <c r="A728" s="62"/>
      <c r="B728" s="38"/>
      <c r="D728" s="38"/>
      <c r="E728" s="38"/>
      <c r="G728" s="38"/>
      <c r="H728" s="44"/>
    </row>
    <row r="729" spans="1:8" ht="15.75" customHeight="1" x14ac:dyDescent="0.3">
      <c r="A729" s="62"/>
      <c r="B729" s="38"/>
      <c r="D729" s="38"/>
      <c r="E729" s="38"/>
      <c r="G729" s="38"/>
      <c r="H729" s="44"/>
    </row>
    <row r="730" spans="1:8" ht="15.75" customHeight="1" x14ac:dyDescent="0.3">
      <c r="A730" s="62"/>
      <c r="B730" s="38"/>
      <c r="D730" s="38"/>
      <c r="E730" s="38"/>
      <c r="G730" s="38"/>
      <c r="H730" s="44"/>
    </row>
    <row r="731" spans="1:8" ht="15.75" customHeight="1" x14ac:dyDescent="0.3">
      <c r="A731" s="62"/>
      <c r="B731" s="38"/>
      <c r="D731" s="38"/>
      <c r="E731" s="38"/>
      <c r="G731" s="38"/>
      <c r="H731" s="44"/>
    </row>
    <row r="732" spans="1:8" ht="15.75" customHeight="1" x14ac:dyDescent="0.3">
      <c r="A732" s="62"/>
      <c r="B732" s="38"/>
      <c r="D732" s="38"/>
      <c r="E732" s="38"/>
      <c r="G732" s="38"/>
      <c r="H732" s="44"/>
    </row>
    <row r="733" spans="1:8" ht="15.75" customHeight="1" x14ac:dyDescent="0.3">
      <c r="A733" s="62"/>
      <c r="B733" s="38"/>
      <c r="D733" s="38"/>
      <c r="E733" s="38"/>
      <c r="G733" s="38"/>
      <c r="H733" s="44"/>
    </row>
    <row r="734" spans="1:8" ht="15.75" customHeight="1" x14ac:dyDescent="0.3">
      <c r="A734" s="62"/>
      <c r="B734" s="38"/>
      <c r="D734" s="38"/>
      <c r="E734" s="38"/>
      <c r="G734" s="38"/>
      <c r="H734" s="44"/>
    </row>
    <row r="735" spans="1:8" ht="15.75" customHeight="1" x14ac:dyDescent="0.3">
      <c r="A735" s="62"/>
      <c r="B735" s="38"/>
      <c r="D735" s="38"/>
      <c r="E735" s="38"/>
      <c r="G735" s="38"/>
      <c r="H735" s="44"/>
    </row>
    <row r="736" spans="1:8" ht="15.75" customHeight="1" x14ac:dyDescent="0.3">
      <c r="A736" s="62"/>
      <c r="B736" s="38"/>
      <c r="D736" s="38"/>
      <c r="E736" s="38"/>
      <c r="G736" s="38"/>
      <c r="H736" s="44"/>
    </row>
    <row r="737" spans="1:8" ht="15.75" customHeight="1" x14ac:dyDescent="0.3">
      <c r="A737" s="62"/>
      <c r="B737" s="38"/>
      <c r="D737" s="38"/>
      <c r="E737" s="38"/>
      <c r="G737" s="38"/>
      <c r="H737" s="44"/>
    </row>
    <row r="738" spans="1:8" ht="15.75" customHeight="1" x14ac:dyDescent="0.3">
      <c r="A738" s="62"/>
      <c r="B738" s="38"/>
      <c r="D738" s="38"/>
      <c r="E738" s="38"/>
      <c r="G738" s="38"/>
      <c r="H738" s="44"/>
    </row>
    <row r="739" spans="1:8" ht="15.75" customHeight="1" x14ac:dyDescent="0.3">
      <c r="A739" s="62"/>
      <c r="B739" s="38"/>
      <c r="D739" s="38"/>
      <c r="E739" s="38"/>
      <c r="G739" s="38"/>
      <c r="H739" s="44"/>
    </row>
    <row r="740" spans="1:8" ht="15.75" customHeight="1" x14ac:dyDescent="0.3">
      <c r="A740" s="62"/>
      <c r="B740" s="38"/>
      <c r="D740" s="38"/>
      <c r="E740" s="38"/>
      <c r="G740" s="38"/>
      <c r="H740" s="44"/>
    </row>
    <row r="741" spans="1:8" ht="15.75" customHeight="1" x14ac:dyDescent="0.3">
      <c r="A741" s="62"/>
      <c r="B741" s="38"/>
      <c r="D741" s="38"/>
      <c r="E741" s="38"/>
      <c r="G741" s="38"/>
      <c r="H741" s="44"/>
    </row>
    <row r="742" spans="1:8" ht="15.75" customHeight="1" x14ac:dyDescent="0.3">
      <c r="A742" s="62"/>
      <c r="B742" s="38"/>
      <c r="D742" s="38"/>
      <c r="E742" s="38"/>
      <c r="G742" s="38"/>
      <c r="H742" s="44"/>
    </row>
    <row r="743" spans="1:8" ht="15.75" customHeight="1" x14ac:dyDescent="0.3">
      <c r="A743" s="62"/>
      <c r="B743" s="38"/>
      <c r="D743" s="38"/>
      <c r="E743" s="38"/>
      <c r="G743" s="38"/>
      <c r="H743" s="44"/>
    </row>
    <row r="744" spans="1:8" ht="15.75" customHeight="1" x14ac:dyDescent="0.3">
      <c r="A744" s="62"/>
      <c r="B744" s="38"/>
      <c r="D744" s="38"/>
      <c r="E744" s="38"/>
      <c r="G744" s="38"/>
      <c r="H744" s="44"/>
    </row>
    <row r="745" spans="1:8" ht="15.75" customHeight="1" x14ac:dyDescent="0.3">
      <c r="A745" s="62"/>
      <c r="B745" s="38"/>
      <c r="D745" s="38"/>
      <c r="E745" s="38"/>
      <c r="G745" s="38"/>
      <c r="H745" s="44"/>
    </row>
    <row r="746" spans="1:8" ht="15.75" customHeight="1" x14ac:dyDescent="0.3">
      <c r="A746" s="62"/>
      <c r="B746" s="38"/>
      <c r="D746" s="38"/>
      <c r="E746" s="38"/>
      <c r="G746" s="38"/>
      <c r="H746" s="44"/>
    </row>
    <row r="747" spans="1:8" ht="15.75" customHeight="1" x14ac:dyDescent="0.3">
      <c r="A747" s="62"/>
      <c r="B747" s="38"/>
      <c r="D747" s="38"/>
      <c r="E747" s="38"/>
      <c r="G747" s="38"/>
      <c r="H747" s="44"/>
    </row>
    <row r="748" spans="1:8" ht="15.75" customHeight="1" x14ac:dyDescent="0.3">
      <c r="A748" s="62"/>
      <c r="B748" s="38"/>
      <c r="D748" s="38"/>
      <c r="E748" s="38"/>
      <c r="G748" s="38"/>
      <c r="H748" s="44"/>
    </row>
    <row r="749" spans="1:8" ht="15.75" customHeight="1" x14ac:dyDescent="0.3">
      <c r="A749" s="62"/>
      <c r="B749" s="38"/>
      <c r="D749" s="38"/>
      <c r="E749" s="38"/>
      <c r="G749" s="38"/>
      <c r="H749" s="44"/>
    </row>
    <row r="750" spans="1:8" ht="15.75" customHeight="1" x14ac:dyDescent="0.3">
      <c r="A750" s="62"/>
      <c r="B750" s="38"/>
      <c r="D750" s="38"/>
      <c r="E750" s="38"/>
      <c r="G750" s="38"/>
      <c r="H750" s="44"/>
    </row>
    <row r="751" spans="1:8" ht="15.75" customHeight="1" x14ac:dyDescent="0.3">
      <c r="A751" s="62"/>
      <c r="B751" s="38"/>
      <c r="D751" s="38"/>
      <c r="E751" s="38"/>
      <c r="G751" s="38"/>
      <c r="H751" s="44"/>
    </row>
    <row r="752" spans="1:8" ht="15.75" customHeight="1" x14ac:dyDescent="0.3">
      <c r="A752" s="62"/>
      <c r="B752" s="38"/>
      <c r="D752" s="38"/>
      <c r="E752" s="38"/>
      <c r="G752" s="38"/>
      <c r="H752" s="44"/>
    </row>
    <row r="753" spans="1:8" ht="15.75" customHeight="1" x14ac:dyDescent="0.3">
      <c r="A753" s="62"/>
      <c r="B753" s="38"/>
      <c r="D753" s="38"/>
      <c r="E753" s="38"/>
      <c r="G753" s="38"/>
      <c r="H753" s="44"/>
    </row>
    <row r="754" spans="1:8" ht="15.75" customHeight="1" x14ac:dyDescent="0.3">
      <c r="A754" s="62"/>
      <c r="B754" s="38"/>
      <c r="D754" s="38"/>
      <c r="E754" s="38"/>
      <c r="G754" s="38"/>
      <c r="H754" s="44"/>
    </row>
    <row r="755" spans="1:8" ht="15.75" customHeight="1" x14ac:dyDescent="0.3">
      <c r="A755" s="62"/>
      <c r="B755" s="38"/>
      <c r="D755" s="38"/>
      <c r="E755" s="38"/>
      <c r="G755" s="38"/>
      <c r="H755" s="44"/>
    </row>
    <row r="756" spans="1:8" ht="15.75" customHeight="1" x14ac:dyDescent="0.3">
      <c r="A756" s="62"/>
      <c r="B756" s="38"/>
      <c r="D756" s="38"/>
      <c r="E756" s="38"/>
      <c r="G756" s="38"/>
      <c r="H756" s="44"/>
    </row>
    <row r="757" spans="1:8" ht="15.75" customHeight="1" x14ac:dyDescent="0.3">
      <c r="A757" s="62"/>
      <c r="B757" s="38"/>
      <c r="D757" s="38"/>
      <c r="E757" s="38"/>
      <c r="G757" s="38"/>
      <c r="H757" s="44"/>
    </row>
    <row r="758" spans="1:8" ht="15.75" customHeight="1" x14ac:dyDescent="0.3">
      <c r="A758" s="62"/>
      <c r="B758" s="38"/>
      <c r="D758" s="38"/>
      <c r="E758" s="38"/>
      <c r="G758" s="38"/>
      <c r="H758" s="44"/>
    </row>
    <row r="759" spans="1:8" ht="15.75" customHeight="1" x14ac:dyDescent="0.3">
      <c r="A759" s="62"/>
      <c r="B759" s="38"/>
      <c r="D759" s="38"/>
      <c r="E759" s="38"/>
      <c r="G759" s="38"/>
      <c r="H759" s="44"/>
    </row>
    <row r="760" spans="1:8" ht="15.75" customHeight="1" x14ac:dyDescent="0.3">
      <c r="A760" s="62"/>
      <c r="B760" s="38"/>
      <c r="D760" s="38"/>
      <c r="E760" s="38"/>
      <c r="G760" s="38"/>
      <c r="H760" s="44"/>
    </row>
    <row r="761" spans="1:8" ht="15.75" customHeight="1" x14ac:dyDescent="0.3">
      <c r="A761" s="62"/>
      <c r="B761" s="38"/>
      <c r="D761" s="38"/>
      <c r="E761" s="38"/>
      <c r="G761" s="38"/>
      <c r="H761" s="44"/>
    </row>
    <row r="762" spans="1:8" ht="15.75" customHeight="1" x14ac:dyDescent="0.3">
      <c r="A762" s="62"/>
      <c r="B762" s="38"/>
      <c r="D762" s="38"/>
      <c r="E762" s="38"/>
      <c r="G762" s="38"/>
      <c r="H762" s="44"/>
    </row>
    <row r="763" spans="1:8" ht="15.75" customHeight="1" x14ac:dyDescent="0.3">
      <c r="A763" s="62"/>
      <c r="B763" s="38"/>
      <c r="D763" s="38"/>
      <c r="E763" s="38"/>
      <c r="G763" s="38"/>
      <c r="H763" s="44"/>
    </row>
    <row r="764" spans="1:8" ht="15.75" customHeight="1" x14ac:dyDescent="0.3">
      <c r="A764" s="62"/>
      <c r="B764" s="38"/>
      <c r="D764" s="38"/>
      <c r="E764" s="38"/>
      <c r="G764" s="38"/>
      <c r="H764" s="44"/>
    </row>
    <row r="765" spans="1:8" ht="15.75" customHeight="1" x14ac:dyDescent="0.3">
      <c r="A765" s="62"/>
      <c r="B765" s="38"/>
      <c r="D765" s="38"/>
      <c r="E765" s="38"/>
      <c r="G765" s="38"/>
      <c r="H765" s="44"/>
    </row>
    <row r="766" spans="1:8" ht="15.75" customHeight="1" x14ac:dyDescent="0.3">
      <c r="A766" s="62"/>
      <c r="B766" s="38"/>
      <c r="D766" s="38"/>
      <c r="E766" s="38"/>
      <c r="G766" s="38"/>
      <c r="H766" s="44"/>
    </row>
    <row r="767" spans="1:8" ht="15.75" customHeight="1" x14ac:dyDescent="0.3">
      <c r="A767" s="62"/>
      <c r="B767" s="38"/>
      <c r="D767" s="38"/>
      <c r="E767" s="38"/>
      <c r="G767" s="38"/>
      <c r="H767" s="44"/>
    </row>
    <row r="768" spans="1:8" ht="15.75" customHeight="1" x14ac:dyDescent="0.3">
      <c r="A768" s="62"/>
      <c r="B768" s="38"/>
      <c r="D768" s="38"/>
      <c r="E768" s="38"/>
      <c r="G768" s="38"/>
      <c r="H768" s="44"/>
    </row>
    <row r="769" spans="1:8" ht="15.75" customHeight="1" x14ac:dyDescent="0.3">
      <c r="A769" s="62"/>
      <c r="B769" s="38"/>
      <c r="D769" s="38"/>
      <c r="E769" s="38"/>
      <c r="G769" s="38"/>
      <c r="H769" s="44"/>
    </row>
    <row r="770" spans="1:8" ht="15.75" customHeight="1" x14ac:dyDescent="0.3">
      <c r="A770" s="62"/>
      <c r="B770" s="38"/>
      <c r="D770" s="38"/>
      <c r="E770" s="38"/>
      <c r="G770" s="38"/>
      <c r="H770" s="44"/>
    </row>
    <row r="771" spans="1:8" ht="15.75" customHeight="1" x14ac:dyDescent="0.3">
      <c r="A771" s="62"/>
      <c r="B771" s="38"/>
      <c r="D771" s="38"/>
      <c r="E771" s="38"/>
      <c r="G771" s="38"/>
      <c r="H771" s="44"/>
    </row>
    <row r="772" spans="1:8" ht="15.75" customHeight="1" x14ac:dyDescent="0.3">
      <c r="A772" s="62"/>
      <c r="B772" s="38"/>
      <c r="D772" s="38"/>
      <c r="E772" s="38"/>
      <c r="G772" s="38"/>
      <c r="H772" s="44"/>
    </row>
    <row r="773" spans="1:8" ht="15.75" customHeight="1" x14ac:dyDescent="0.3">
      <c r="A773" s="62"/>
      <c r="B773" s="38"/>
      <c r="D773" s="38"/>
      <c r="E773" s="38"/>
      <c r="G773" s="38"/>
      <c r="H773" s="44"/>
    </row>
    <row r="774" spans="1:8" ht="15.75" customHeight="1" x14ac:dyDescent="0.3">
      <c r="A774" s="62"/>
      <c r="B774" s="38"/>
      <c r="D774" s="38"/>
      <c r="E774" s="38"/>
      <c r="G774" s="38"/>
      <c r="H774" s="44"/>
    </row>
    <row r="775" spans="1:8" ht="15.75" customHeight="1" x14ac:dyDescent="0.3">
      <c r="A775" s="62"/>
      <c r="B775" s="38"/>
      <c r="D775" s="38"/>
      <c r="E775" s="38"/>
      <c r="G775" s="38"/>
      <c r="H775" s="44"/>
    </row>
    <row r="776" spans="1:8" ht="15.75" customHeight="1" x14ac:dyDescent="0.3">
      <c r="A776" s="62"/>
      <c r="B776" s="38"/>
      <c r="D776" s="38"/>
      <c r="E776" s="38"/>
      <c r="G776" s="38"/>
      <c r="H776" s="44"/>
    </row>
    <row r="777" spans="1:8" ht="15.75" customHeight="1" x14ac:dyDescent="0.3">
      <c r="A777" s="62"/>
      <c r="B777" s="38"/>
      <c r="D777" s="38"/>
      <c r="E777" s="38"/>
      <c r="G777" s="38"/>
      <c r="H777" s="44"/>
    </row>
    <row r="778" spans="1:8" ht="15.75" customHeight="1" x14ac:dyDescent="0.3">
      <c r="A778" s="62"/>
      <c r="B778" s="38"/>
      <c r="D778" s="38"/>
      <c r="E778" s="38"/>
      <c r="G778" s="38"/>
      <c r="H778" s="44"/>
    </row>
    <row r="779" spans="1:8" ht="15.75" customHeight="1" x14ac:dyDescent="0.3">
      <c r="A779" s="62"/>
      <c r="B779" s="38"/>
      <c r="D779" s="38"/>
      <c r="E779" s="38"/>
      <c r="G779" s="38"/>
      <c r="H779" s="44"/>
    </row>
    <row r="780" spans="1:8" ht="15.75" customHeight="1" x14ac:dyDescent="0.3">
      <c r="A780" s="62"/>
      <c r="B780" s="38"/>
      <c r="D780" s="38"/>
      <c r="E780" s="38"/>
      <c r="G780" s="38"/>
      <c r="H780" s="44"/>
    </row>
    <row r="781" spans="1:8" ht="15.75" customHeight="1" x14ac:dyDescent="0.3">
      <c r="A781" s="62"/>
      <c r="B781" s="38"/>
      <c r="D781" s="38"/>
      <c r="E781" s="38"/>
      <c r="G781" s="38"/>
      <c r="H781" s="44"/>
    </row>
    <row r="782" spans="1:8" ht="15.75" customHeight="1" x14ac:dyDescent="0.3">
      <c r="A782" s="62"/>
      <c r="B782" s="38"/>
      <c r="D782" s="38"/>
      <c r="E782" s="38"/>
      <c r="G782" s="38"/>
      <c r="H782" s="44"/>
    </row>
    <row r="783" spans="1:8" ht="15.75" customHeight="1" x14ac:dyDescent="0.3">
      <c r="A783" s="62"/>
      <c r="B783" s="38"/>
      <c r="D783" s="38"/>
      <c r="E783" s="38"/>
      <c r="G783" s="38"/>
      <c r="H783" s="44"/>
    </row>
    <row r="784" spans="1:8" ht="15.75" customHeight="1" x14ac:dyDescent="0.3">
      <c r="A784" s="62"/>
      <c r="B784" s="38"/>
      <c r="D784" s="38"/>
      <c r="E784" s="38"/>
      <c r="G784" s="38"/>
      <c r="H784" s="44"/>
    </row>
    <row r="785" spans="1:8" ht="15.75" customHeight="1" x14ac:dyDescent="0.3">
      <c r="A785" s="62"/>
      <c r="B785" s="38"/>
      <c r="D785" s="38"/>
      <c r="E785" s="38"/>
      <c r="G785" s="38"/>
      <c r="H785" s="44"/>
    </row>
    <row r="786" spans="1:8" ht="15.75" customHeight="1" x14ac:dyDescent="0.3">
      <c r="A786" s="62"/>
      <c r="B786" s="38"/>
      <c r="D786" s="38"/>
      <c r="E786" s="38"/>
      <c r="G786" s="38"/>
      <c r="H786" s="44"/>
    </row>
    <row r="787" spans="1:8" ht="15.75" customHeight="1" x14ac:dyDescent="0.3">
      <c r="A787" s="62"/>
      <c r="B787" s="38"/>
      <c r="D787" s="38"/>
      <c r="E787" s="38"/>
      <c r="G787" s="38"/>
      <c r="H787" s="44"/>
    </row>
    <row r="788" spans="1:8" ht="15.75" customHeight="1" x14ac:dyDescent="0.3">
      <c r="A788" s="62"/>
      <c r="B788" s="38"/>
      <c r="D788" s="38"/>
      <c r="E788" s="38"/>
      <c r="G788" s="38"/>
      <c r="H788" s="44"/>
    </row>
    <row r="789" spans="1:8" ht="15.75" customHeight="1" x14ac:dyDescent="0.3">
      <c r="A789" s="62"/>
      <c r="B789" s="38"/>
      <c r="D789" s="38"/>
      <c r="E789" s="38"/>
      <c r="G789" s="38"/>
      <c r="H789" s="44"/>
    </row>
    <row r="790" spans="1:8" ht="15.75" customHeight="1" x14ac:dyDescent="0.3">
      <c r="A790" s="62"/>
      <c r="B790" s="38"/>
      <c r="D790" s="38"/>
      <c r="E790" s="38"/>
      <c r="G790" s="38"/>
      <c r="H790" s="44"/>
    </row>
    <row r="791" spans="1:8" ht="15.75" customHeight="1" x14ac:dyDescent="0.3">
      <c r="A791" s="62"/>
      <c r="B791" s="38"/>
      <c r="D791" s="38"/>
      <c r="E791" s="38"/>
      <c r="G791" s="38"/>
      <c r="H791" s="44"/>
    </row>
    <row r="792" spans="1:8" ht="15.75" customHeight="1" x14ac:dyDescent="0.3">
      <c r="A792" s="62"/>
      <c r="B792" s="38"/>
      <c r="D792" s="38"/>
      <c r="E792" s="38"/>
      <c r="G792" s="38"/>
      <c r="H792" s="44"/>
    </row>
    <row r="793" spans="1:8" ht="15.75" customHeight="1" x14ac:dyDescent="0.3">
      <c r="A793" s="62"/>
      <c r="B793" s="38"/>
      <c r="D793" s="38"/>
      <c r="E793" s="38"/>
      <c r="G793" s="38"/>
      <c r="H793" s="44"/>
    </row>
    <row r="794" spans="1:8" ht="15.75" customHeight="1" x14ac:dyDescent="0.3">
      <c r="A794" s="62"/>
      <c r="B794" s="38"/>
      <c r="D794" s="38"/>
      <c r="E794" s="38"/>
      <c r="G794" s="38"/>
      <c r="H794" s="44"/>
    </row>
    <row r="795" spans="1:8" ht="15.75" customHeight="1" x14ac:dyDescent="0.3">
      <c r="A795" s="62"/>
      <c r="B795" s="38"/>
      <c r="D795" s="38"/>
      <c r="E795" s="38"/>
      <c r="G795" s="38"/>
      <c r="H795" s="44"/>
    </row>
    <row r="796" spans="1:8" ht="15.75" customHeight="1" x14ac:dyDescent="0.3">
      <c r="A796" s="62"/>
      <c r="B796" s="38"/>
      <c r="D796" s="38"/>
      <c r="E796" s="38"/>
      <c r="G796" s="38"/>
      <c r="H796" s="44"/>
    </row>
    <row r="797" spans="1:8" ht="15.75" customHeight="1" x14ac:dyDescent="0.3">
      <c r="A797" s="62"/>
      <c r="B797" s="38"/>
      <c r="D797" s="38"/>
      <c r="E797" s="38"/>
      <c r="G797" s="38"/>
      <c r="H797" s="44"/>
    </row>
    <row r="798" spans="1:8" ht="15.75" customHeight="1" x14ac:dyDescent="0.3">
      <c r="A798" s="62"/>
      <c r="B798" s="38"/>
      <c r="D798" s="38"/>
      <c r="E798" s="38"/>
      <c r="G798" s="38"/>
      <c r="H798" s="44"/>
    </row>
    <row r="799" spans="1:8" ht="15.75" customHeight="1" x14ac:dyDescent="0.3">
      <c r="A799" s="62"/>
      <c r="B799" s="38"/>
      <c r="D799" s="38"/>
      <c r="E799" s="38"/>
      <c r="G799" s="38"/>
      <c r="H799" s="44"/>
    </row>
    <row r="800" spans="1:8" ht="15.75" customHeight="1" x14ac:dyDescent="0.3">
      <c r="A800" s="62"/>
      <c r="B800" s="38"/>
      <c r="D800" s="38"/>
      <c r="E800" s="38"/>
      <c r="G800" s="38"/>
      <c r="H800" s="44"/>
    </row>
    <row r="801" spans="1:8" ht="15.75" customHeight="1" x14ac:dyDescent="0.3">
      <c r="A801" s="62"/>
      <c r="B801" s="38"/>
      <c r="D801" s="38"/>
      <c r="E801" s="38"/>
      <c r="G801" s="38"/>
      <c r="H801" s="44"/>
    </row>
    <row r="802" spans="1:8" ht="15.75" customHeight="1" x14ac:dyDescent="0.3">
      <c r="A802" s="62"/>
      <c r="B802" s="38"/>
      <c r="D802" s="38"/>
      <c r="E802" s="38"/>
      <c r="G802" s="38"/>
      <c r="H802" s="44"/>
    </row>
    <row r="803" spans="1:8" ht="15.75" customHeight="1" x14ac:dyDescent="0.3">
      <c r="A803" s="62"/>
      <c r="B803" s="38"/>
      <c r="D803" s="38"/>
      <c r="E803" s="38"/>
      <c r="G803" s="38"/>
      <c r="H803" s="44"/>
    </row>
    <row r="804" spans="1:8" ht="15.75" customHeight="1" x14ac:dyDescent="0.3">
      <c r="A804" s="62"/>
      <c r="B804" s="38"/>
      <c r="D804" s="38"/>
      <c r="E804" s="38"/>
      <c r="G804" s="38"/>
      <c r="H804" s="44"/>
    </row>
    <row r="805" spans="1:8" ht="15.75" customHeight="1" x14ac:dyDescent="0.3">
      <c r="A805" s="62"/>
      <c r="B805" s="38"/>
      <c r="D805" s="38"/>
      <c r="E805" s="38"/>
      <c r="G805" s="38"/>
      <c r="H805" s="44"/>
    </row>
    <row r="806" spans="1:8" ht="15.75" customHeight="1" x14ac:dyDescent="0.3">
      <c r="A806" s="62"/>
      <c r="B806" s="38"/>
      <c r="D806" s="38"/>
      <c r="E806" s="38"/>
      <c r="G806" s="38"/>
      <c r="H806" s="44"/>
    </row>
    <row r="807" spans="1:8" ht="15.75" customHeight="1" x14ac:dyDescent="0.3">
      <c r="A807" s="62"/>
      <c r="B807" s="38"/>
      <c r="D807" s="38"/>
      <c r="E807" s="38"/>
      <c r="G807" s="38"/>
      <c r="H807" s="44"/>
    </row>
    <row r="808" spans="1:8" ht="15.75" customHeight="1" x14ac:dyDescent="0.3">
      <c r="A808" s="62"/>
      <c r="B808" s="38"/>
      <c r="D808" s="38"/>
      <c r="E808" s="38"/>
      <c r="G808" s="38"/>
      <c r="H808" s="44"/>
    </row>
    <row r="809" spans="1:8" ht="15.75" customHeight="1" x14ac:dyDescent="0.3">
      <c r="A809" s="62"/>
      <c r="B809" s="38"/>
      <c r="D809" s="38"/>
      <c r="E809" s="38"/>
      <c r="G809" s="38"/>
      <c r="H809" s="44"/>
    </row>
    <row r="810" spans="1:8" ht="15.75" customHeight="1" x14ac:dyDescent="0.3">
      <c r="A810" s="62"/>
      <c r="B810" s="38"/>
      <c r="D810" s="38"/>
      <c r="E810" s="38"/>
      <c r="G810" s="38"/>
      <c r="H810" s="44"/>
    </row>
    <row r="811" spans="1:8" ht="15.75" customHeight="1" x14ac:dyDescent="0.3">
      <c r="A811" s="62"/>
      <c r="B811" s="38"/>
      <c r="D811" s="38"/>
      <c r="E811" s="38"/>
      <c r="G811" s="38"/>
      <c r="H811" s="44"/>
    </row>
    <row r="812" spans="1:8" ht="15.75" customHeight="1" x14ac:dyDescent="0.3">
      <c r="A812" s="62"/>
      <c r="B812" s="38"/>
      <c r="D812" s="38"/>
      <c r="E812" s="38"/>
      <c r="G812" s="38"/>
      <c r="H812" s="44"/>
    </row>
    <row r="813" spans="1:8" ht="15.75" customHeight="1" x14ac:dyDescent="0.3">
      <c r="A813" s="62"/>
      <c r="B813" s="38"/>
      <c r="D813" s="38"/>
      <c r="E813" s="38"/>
      <c r="G813" s="38"/>
      <c r="H813" s="44"/>
    </row>
    <row r="814" spans="1:8" ht="15.75" customHeight="1" x14ac:dyDescent="0.3">
      <c r="A814" s="62"/>
      <c r="B814" s="38"/>
      <c r="D814" s="38"/>
      <c r="E814" s="38"/>
      <c r="G814" s="38"/>
      <c r="H814" s="44"/>
    </row>
    <row r="815" spans="1:8" ht="15.75" customHeight="1" x14ac:dyDescent="0.3">
      <c r="A815" s="62"/>
      <c r="B815" s="38"/>
      <c r="D815" s="38"/>
      <c r="E815" s="38"/>
      <c r="G815" s="38"/>
      <c r="H815" s="44"/>
    </row>
    <row r="816" spans="1:8" ht="15.75" customHeight="1" x14ac:dyDescent="0.3">
      <c r="A816" s="62"/>
      <c r="B816" s="38"/>
      <c r="D816" s="38"/>
      <c r="E816" s="38"/>
      <c r="G816" s="38"/>
      <c r="H816" s="44"/>
    </row>
    <row r="817" spans="1:8" ht="15.75" customHeight="1" x14ac:dyDescent="0.3">
      <c r="A817" s="62"/>
      <c r="B817" s="38"/>
      <c r="D817" s="38"/>
      <c r="E817" s="38"/>
      <c r="G817" s="38"/>
      <c r="H817" s="44"/>
    </row>
    <row r="818" spans="1:8" ht="15.75" customHeight="1" x14ac:dyDescent="0.3">
      <c r="A818" s="62"/>
      <c r="B818" s="38"/>
      <c r="D818" s="38"/>
      <c r="E818" s="38"/>
      <c r="G818" s="38"/>
      <c r="H818" s="44"/>
    </row>
    <row r="819" spans="1:8" ht="15.75" customHeight="1" x14ac:dyDescent="0.3">
      <c r="A819" s="62"/>
      <c r="B819" s="38"/>
      <c r="D819" s="38"/>
      <c r="E819" s="38"/>
      <c r="G819" s="38"/>
      <c r="H819" s="44"/>
    </row>
    <row r="820" spans="1:8" ht="15.75" customHeight="1" x14ac:dyDescent="0.3">
      <c r="A820" s="62"/>
      <c r="B820" s="38"/>
      <c r="D820" s="38"/>
      <c r="E820" s="38"/>
      <c r="G820" s="38"/>
      <c r="H820" s="44"/>
    </row>
    <row r="821" spans="1:8" ht="15.75" customHeight="1" x14ac:dyDescent="0.3">
      <c r="A821" s="62"/>
      <c r="B821" s="38"/>
      <c r="D821" s="38"/>
      <c r="E821" s="38"/>
      <c r="G821" s="38"/>
      <c r="H821" s="44"/>
    </row>
    <row r="822" spans="1:8" ht="15.75" customHeight="1" x14ac:dyDescent="0.3">
      <c r="A822" s="62"/>
      <c r="B822" s="38"/>
      <c r="D822" s="38"/>
      <c r="E822" s="38"/>
      <c r="G822" s="38"/>
      <c r="H822" s="44"/>
    </row>
    <row r="823" spans="1:8" ht="15.75" customHeight="1" x14ac:dyDescent="0.3">
      <c r="A823" s="62"/>
      <c r="B823" s="38"/>
      <c r="D823" s="38"/>
      <c r="E823" s="38"/>
      <c r="G823" s="38"/>
      <c r="H823" s="44"/>
    </row>
    <row r="824" spans="1:8" ht="15.75" customHeight="1" x14ac:dyDescent="0.3">
      <c r="A824" s="62"/>
      <c r="B824" s="38"/>
      <c r="D824" s="38"/>
      <c r="E824" s="38"/>
      <c r="G824" s="38"/>
      <c r="H824" s="44"/>
    </row>
    <row r="825" spans="1:8" ht="15.75" customHeight="1" x14ac:dyDescent="0.3">
      <c r="A825" s="62"/>
      <c r="B825" s="38"/>
      <c r="D825" s="38"/>
      <c r="E825" s="38"/>
      <c r="G825" s="38"/>
      <c r="H825" s="44"/>
    </row>
    <row r="826" spans="1:8" ht="15.75" customHeight="1" x14ac:dyDescent="0.3">
      <c r="A826" s="62"/>
      <c r="B826" s="38"/>
      <c r="D826" s="38"/>
      <c r="E826" s="38"/>
      <c r="G826" s="38"/>
      <c r="H826" s="44"/>
    </row>
    <row r="827" spans="1:8" ht="15.75" customHeight="1" x14ac:dyDescent="0.3">
      <c r="A827" s="62"/>
      <c r="B827" s="38"/>
      <c r="D827" s="38"/>
      <c r="E827" s="38"/>
      <c r="G827" s="38"/>
      <c r="H827" s="44"/>
    </row>
    <row r="828" spans="1:8" ht="15.75" customHeight="1" x14ac:dyDescent="0.3">
      <c r="A828" s="62"/>
      <c r="B828" s="38"/>
      <c r="D828" s="38"/>
      <c r="E828" s="38"/>
      <c r="G828" s="38"/>
      <c r="H828" s="44"/>
    </row>
    <row r="829" spans="1:8" ht="15.75" customHeight="1" x14ac:dyDescent="0.3">
      <c r="A829" s="62"/>
      <c r="B829" s="38"/>
      <c r="D829" s="38"/>
      <c r="E829" s="38"/>
      <c r="G829" s="38"/>
      <c r="H829" s="44"/>
    </row>
    <row r="830" spans="1:8" ht="15.75" customHeight="1" x14ac:dyDescent="0.3">
      <c r="A830" s="62"/>
      <c r="B830" s="38"/>
      <c r="D830" s="38"/>
      <c r="E830" s="38"/>
      <c r="G830" s="38"/>
      <c r="H830" s="44"/>
    </row>
    <row r="831" spans="1:8" ht="15.75" customHeight="1" x14ac:dyDescent="0.3">
      <c r="A831" s="62"/>
      <c r="B831" s="38"/>
      <c r="D831" s="38"/>
      <c r="E831" s="38"/>
      <c r="G831" s="38"/>
      <c r="H831" s="44"/>
    </row>
    <row r="832" spans="1:8" ht="15.75" customHeight="1" x14ac:dyDescent="0.3">
      <c r="A832" s="62"/>
      <c r="B832" s="38"/>
      <c r="D832" s="38"/>
      <c r="E832" s="38"/>
      <c r="G832" s="38"/>
      <c r="H832" s="44"/>
    </row>
    <row r="833" spans="1:8" ht="15.75" customHeight="1" x14ac:dyDescent="0.3">
      <c r="A833" s="62"/>
      <c r="B833" s="38"/>
      <c r="D833" s="38"/>
      <c r="E833" s="38"/>
      <c r="G833" s="38"/>
      <c r="H833" s="44"/>
    </row>
    <row r="834" spans="1:8" ht="15.75" customHeight="1" x14ac:dyDescent="0.3">
      <c r="A834" s="62"/>
      <c r="B834" s="38"/>
      <c r="D834" s="38"/>
      <c r="E834" s="38"/>
      <c r="G834" s="38"/>
      <c r="H834" s="44"/>
    </row>
    <row r="835" spans="1:8" ht="15.75" customHeight="1" x14ac:dyDescent="0.3">
      <c r="A835" s="62"/>
      <c r="B835" s="38"/>
      <c r="D835" s="38"/>
      <c r="E835" s="38"/>
      <c r="G835" s="38"/>
      <c r="H835" s="44"/>
    </row>
    <row r="836" spans="1:8" ht="15.75" customHeight="1" x14ac:dyDescent="0.3">
      <c r="A836" s="62"/>
      <c r="B836" s="38"/>
      <c r="D836" s="38"/>
      <c r="E836" s="38"/>
      <c r="G836" s="38"/>
      <c r="H836" s="44"/>
    </row>
    <row r="837" spans="1:8" ht="15.75" customHeight="1" x14ac:dyDescent="0.3">
      <c r="A837" s="62"/>
      <c r="B837" s="38"/>
      <c r="D837" s="38"/>
      <c r="E837" s="38"/>
      <c r="G837" s="38"/>
      <c r="H837" s="44"/>
    </row>
    <row r="838" spans="1:8" ht="15.75" customHeight="1" x14ac:dyDescent="0.3">
      <c r="A838" s="62"/>
      <c r="B838" s="38"/>
      <c r="D838" s="38"/>
      <c r="E838" s="38"/>
      <c r="G838" s="38"/>
      <c r="H838" s="44"/>
    </row>
    <row r="839" spans="1:8" ht="15.75" customHeight="1" x14ac:dyDescent="0.3">
      <c r="A839" s="62"/>
      <c r="B839" s="38"/>
      <c r="D839" s="38"/>
      <c r="E839" s="38"/>
      <c r="G839" s="38"/>
      <c r="H839" s="44"/>
    </row>
    <row r="840" spans="1:8" ht="15.75" customHeight="1" x14ac:dyDescent="0.3">
      <c r="A840" s="62"/>
      <c r="B840" s="38"/>
      <c r="D840" s="38"/>
      <c r="E840" s="38"/>
      <c r="G840" s="38"/>
      <c r="H840" s="44"/>
    </row>
    <row r="841" spans="1:8" ht="15.75" customHeight="1" x14ac:dyDescent="0.3">
      <c r="A841" s="62"/>
      <c r="B841" s="38"/>
      <c r="D841" s="38"/>
      <c r="E841" s="38"/>
      <c r="G841" s="38"/>
      <c r="H841" s="44"/>
    </row>
    <row r="842" spans="1:8" ht="15.75" customHeight="1" x14ac:dyDescent="0.3">
      <c r="A842" s="62"/>
      <c r="B842" s="38"/>
      <c r="D842" s="38"/>
      <c r="E842" s="38"/>
      <c r="G842" s="38"/>
      <c r="H842" s="44"/>
    </row>
    <row r="843" spans="1:8" ht="15.75" customHeight="1" x14ac:dyDescent="0.3">
      <c r="A843" s="62"/>
      <c r="B843" s="38"/>
      <c r="D843" s="38"/>
      <c r="E843" s="38"/>
      <c r="G843" s="38"/>
      <c r="H843" s="44"/>
    </row>
    <row r="844" spans="1:8" ht="15.75" customHeight="1" x14ac:dyDescent="0.3">
      <c r="A844" s="62"/>
      <c r="B844" s="38"/>
      <c r="D844" s="38"/>
      <c r="E844" s="38"/>
      <c r="G844" s="38"/>
      <c r="H844" s="44"/>
    </row>
    <row r="845" spans="1:8" ht="15.75" customHeight="1" x14ac:dyDescent="0.3">
      <c r="A845" s="62"/>
      <c r="B845" s="38"/>
      <c r="D845" s="38"/>
      <c r="E845" s="38"/>
      <c r="G845" s="38"/>
      <c r="H845" s="44"/>
    </row>
    <row r="846" spans="1:8" ht="15.75" customHeight="1" x14ac:dyDescent="0.3">
      <c r="A846" s="62"/>
      <c r="B846" s="38"/>
      <c r="D846" s="38"/>
      <c r="E846" s="38"/>
      <c r="G846" s="38"/>
      <c r="H846" s="44"/>
    </row>
    <row r="847" spans="1:8" ht="15.75" customHeight="1" x14ac:dyDescent="0.3">
      <c r="A847" s="62"/>
      <c r="B847" s="38"/>
      <c r="D847" s="38"/>
      <c r="E847" s="38"/>
      <c r="G847" s="38"/>
      <c r="H847" s="44"/>
    </row>
    <row r="848" spans="1:8" ht="15.75" customHeight="1" x14ac:dyDescent="0.3">
      <c r="A848" s="62"/>
      <c r="B848" s="38"/>
      <c r="D848" s="38"/>
      <c r="E848" s="38"/>
      <c r="G848" s="38"/>
      <c r="H848" s="44"/>
    </row>
    <row r="849" spans="1:8" ht="15.75" customHeight="1" x14ac:dyDescent="0.3">
      <c r="A849" s="62"/>
      <c r="B849" s="38"/>
      <c r="D849" s="38"/>
      <c r="E849" s="38"/>
      <c r="G849" s="38"/>
      <c r="H849" s="44"/>
    </row>
    <row r="850" spans="1:8" ht="15.75" customHeight="1" x14ac:dyDescent="0.3">
      <c r="A850" s="62"/>
      <c r="B850" s="38"/>
      <c r="D850" s="38"/>
      <c r="E850" s="38"/>
      <c r="G850" s="38"/>
      <c r="H850" s="44"/>
    </row>
    <row r="851" spans="1:8" ht="15.75" customHeight="1" x14ac:dyDescent="0.3">
      <c r="A851" s="62"/>
      <c r="B851" s="38"/>
      <c r="D851" s="38"/>
      <c r="E851" s="38"/>
      <c r="G851" s="38"/>
      <c r="H851" s="44"/>
    </row>
    <row r="852" spans="1:8" ht="15.75" customHeight="1" x14ac:dyDescent="0.3">
      <c r="A852" s="62"/>
      <c r="B852" s="38"/>
      <c r="D852" s="38"/>
      <c r="E852" s="38"/>
      <c r="G852" s="38"/>
      <c r="H852" s="44"/>
    </row>
    <row r="853" spans="1:8" ht="15.75" customHeight="1" x14ac:dyDescent="0.3">
      <c r="A853" s="62"/>
      <c r="B853" s="38"/>
      <c r="D853" s="38"/>
      <c r="E853" s="38"/>
      <c r="G853" s="38"/>
      <c r="H853" s="44"/>
    </row>
    <row r="854" spans="1:8" ht="15.75" customHeight="1" x14ac:dyDescent="0.3">
      <c r="A854" s="62"/>
      <c r="B854" s="38"/>
      <c r="D854" s="38"/>
      <c r="E854" s="38"/>
      <c r="G854" s="38"/>
      <c r="H854" s="44"/>
    </row>
    <row r="855" spans="1:8" ht="15.75" customHeight="1" x14ac:dyDescent="0.3">
      <c r="A855" s="62"/>
      <c r="B855" s="38"/>
      <c r="D855" s="38"/>
      <c r="E855" s="38"/>
      <c r="G855" s="38"/>
      <c r="H855" s="44"/>
    </row>
    <row r="856" spans="1:8" ht="15.75" customHeight="1" x14ac:dyDescent="0.3">
      <c r="A856" s="62"/>
      <c r="B856" s="38"/>
      <c r="D856" s="38"/>
      <c r="E856" s="38"/>
      <c r="G856" s="38"/>
      <c r="H856" s="44"/>
    </row>
    <row r="857" spans="1:8" ht="15.75" customHeight="1" x14ac:dyDescent="0.3">
      <c r="A857" s="62"/>
      <c r="B857" s="38"/>
      <c r="D857" s="38"/>
      <c r="E857" s="38"/>
      <c r="G857" s="38"/>
      <c r="H857" s="44"/>
    </row>
    <row r="858" spans="1:8" ht="15.75" customHeight="1" x14ac:dyDescent="0.3">
      <c r="A858" s="62"/>
      <c r="B858" s="38"/>
      <c r="D858" s="38"/>
      <c r="E858" s="38"/>
      <c r="G858" s="38"/>
      <c r="H858" s="44"/>
    </row>
    <row r="859" spans="1:8" ht="15.75" customHeight="1" x14ac:dyDescent="0.3">
      <c r="A859" s="62"/>
      <c r="B859" s="38"/>
      <c r="D859" s="38"/>
      <c r="E859" s="38"/>
      <c r="G859" s="38"/>
      <c r="H859" s="44"/>
    </row>
    <row r="860" spans="1:8" ht="15.75" customHeight="1" x14ac:dyDescent="0.3">
      <c r="A860" s="62"/>
      <c r="B860" s="38"/>
      <c r="D860" s="38"/>
      <c r="E860" s="38"/>
      <c r="G860" s="38"/>
      <c r="H860" s="44"/>
    </row>
    <row r="861" spans="1:8" ht="15.75" customHeight="1" x14ac:dyDescent="0.3">
      <c r="A861" s="62"/>
      <c r="B861" s="38"/>
      <c r="D861" s="38"/>
      <c r="E861" s="38"/>
      <c r="G861" s="38"/>
      <c r="H861" s="44"/>
    </row>
    <row r="862" spans="1:8" ht="15.75" customHeight="1" x14ac:dyDescent="0.3">
      <c r="A862" s="62"/>
      <c r="B862" s="38"/>
      <c r="D862" s="38"/>
      <c r="E862" s="38"/>
      <c r="G862" s="38"/>
      <c r="H862" s="44"/>
    </row>
    <row r="863" spans="1:8" ht="15.75" customHeight="1" x14ac:dyDescent="0.3">
      <c r="A863" s="62"/>
      <c r="B863" s="38"/>
      <c r="D863" s="38"/>
      <c r="E863" s="38"/>
      <c r="G863" s="38"/>
      <c r="H863" s="44"/>
    </row>
    <row r="864" spans="1:8" ht="15.75" customHeight="1" x14ac:dyDescent="0.3">
      <c r="A864" s="62"/>
      <c r="B864" s="38"/>
      <c r="D864" s="38"/>
      <c r="E864" s="38"/>
      <c r="G864" s="38"/>
      <c r="H864" s="44"/>
    </row>
    <row r="865" spans="1:8" ht="15.75" customHeight="1" x14ac:dyDescent="0.3">
      <c r="A865" s="62"/>
      <c r="B865" s="38"/>
      <c r="D865" s="38"/>
      <c r="E865" s="38"/>
      <c r="G865" s="38"/>
      <c r="H865" s="44"/>
    </row>
    <row r="866" spans="1:8" ht="15.75" customHeight="1" x14ac:dyDescent="0.3">
      <c r="A866" s="62"/>
      <c r="B866" s="38"/>
      <c r="D866" s="38"/>
      <c r="E866" s="38"/>
      <c r="G866" s="38"/>
      <c r="H866" s="44"/>
    </row>
    <row r="867" spans="1:8" ht="15.75" customHeight="1" x14ac:dyDescent="0.3">
      <c r="A867" s="62"/>
      <c r="B867" s="38"/>
      <c r="D867" s="38"/>
      <c r="E867" s="38"/>
      <c r="G867" s="38"/>
      <c r="H867" s="44"/>
    </row>
    <row r="868" spans="1:8" ht="15.75" customHeight="1" x14ac:dyDescent="0.3">
      <c r="A868" s="62"/>
      <c r="B868" s="38"/>
      <c r="D868" s="38"/>
      <c r="E868" s="38"/>
      <c r="G868" s="38"/>
      <c r="H868" s="44"/>
    </row>
    <row r="869" spans="1:8" ht="15.75" customHeight="1" x14ac:dyDescent="0.3">
      <c r="A869" s="62"/>
      <c r="B869" s="38"/>
      <c r="D869" s="38"/>
      <c r="E869" s="38"/>
      <c r="G869" s="38"/>
      <c r="H869" s="44"/>
    </row>
    <row r="870" spans="1:8" ht="15.75" customHeight="1" x14ac:dyDescent="0.3">
      <c r="A870" s="62"/>
      <c r="B870" s="38"/>
      <c r="D870" s="38"/>
      <c r="E870" s="38"/>
      <c r="G870" s="38"/>
      <c r="H870" s="44"/>
    </row>
    <row r="871" spans="1:8" ht="15.75" customHeight="1" x14ac:dyDescent="0.3">
      <c r="A871" s="62"/>
      <c r="B871" s="38"/>
      <c r="D871" s="38"/>
      <c r="E871" s="38"/>
      <c r="G871" s="38"/>
      <c r="H871" s="44"/>
    </row>
    <row r="872" spans="1:8" ht="15.75" customHeight="1" x14ac:dyDescent="0.3">
      <c r="A872" s="62"/>
      <c r="B872" s="38"/>
      <c r="D872" s="38"/>
      <c r="E872" s="38"/>
      <c r="G872" s="38"/>
      <c r="H872" s="44"/>
    </row>
    <row r="873" spans="1:8" ht="15.75" customHeight="1" x14ac:dyDescent="0.3">
      <c r="A873" s="62"/>
      <c r="B873" s="38"/>
      <c r="D873" s="38"/>
      <c r="E873" s="38"/>
      <c r="G873" s="38"/>
      <c r="H873" s="44"/>
    </row>
    <row r="874" spans="1:8" ht="15.75" customHeight="1" x14ac:dyDescent="0.3">
      <c r="A874" s="62"/>
      <c r="B874" s="38"/>
      <c r="D874" s="38"/>
      <c r="E874" s="38"/>
      <c r="G874" s="38"/>
      <c r="H874" s="44"/>
    </row>
    <row r="875" spans="1:8" ht="15.75" customHeight="1" x14ac:dyDescent="0.3">
      <c r="A875" s="62"/>
      <c r="B875" s="38"/>
      <c r="D875" s="38"/>
      <c r="E875" s="38"/>
      <c r="G875" s="38"/>
      <c r="H875" s="44"/>
    </row>
    <row r="876" spans="1:8" ht="15.75" customHeight="1" x14ac:dyDescent="0.3">
      <c r="A876" s="62"/>
      <c r="B876" s="38"/>
      <c r="D876" s="38"/>
      <c r="E876" s="38"/>
      <c r="G876" s="38"/>
      <c r="H876" s="44"/>
    </row>
    <row r="877" spans="1:8" ht="15.75" customHeight="1" x14ac:dyDescent="0.3">
      <c r="A877" s="62"/>
      <c r="B877" s="38"/>
      <c r="D877" s="38"/>
      <c r="E877" s="38"/>
      <c r="G877" s="38"/>
      <c r="H877" s="44"/>
    </row>
    <row r="878" spans="1:8" ht="15.75" customHeight="1" x14ac:dyDescent="0.3">
      <c r="A878" s="62"/>
      <c r="B878" s="38"/>
      <c r="D878" s="38"/>
      <c r="E878" s="38"/>
      <c r="G878" s="38"/>
      <c r="H878" s="44"/>
    </row>
    <row r="879" spans="1:8" ht="15.75" customHeight="1" x14ac:dyDescent="0.3">
      <c r="A879" s="62"/>
      <c r="B879" s="38"/>
      <c r="D879" s="38"/>
      <c r="E879" s="38"/>
      <c r="G879" s="38"/>
      <c r="H879" s="44"/>
    </row>
    <row r="880" spans="1:8" ht="15.75" customHeight="1" x14ac:dyDescent="0.3">
      <c r="A880" s="62"/>
      <c r="B880" s="38"/>
      <c r="D880" s="38"/>
      <c r="E880" s="38"/>
      <c r="G880" s="38"/>
      <c r="H880" s="44"/>
    </row>
    <row r="881" spans="1:8" ht="15.75" customHeight="1" x14ac:dyDescent="0.3">
      <c r="A881" s="62"/>
      <c r="B881" s="38"/>
      <c r="D881" s="38"/>
      <c r="E881" s="38"/>
      <c r="G881" s="38"/>
      <c r="H881" s="44"/>
    </row>
    <row r="882" spans="1:8" ht="15.75" customHeight="1" x14ac:dyDescent="0.3">
      <c r="A882" s="62"/>
      <c r="B882" s="38"/>
      <c r="D882" s="38"/>
      <c r="E882" s="38"/>
      <c r="G882" s="38"/>
      <c r="H882" s="44"/>
    </row>
    <row r="883" spans="1:8" ht="15.75" customHeight="1" x14ac:dyDescent="0.3">
      <c r="A883" s="62"/>
      <c r="B883" s="38"/>
      <c r="D883" s="38"/>
      <c r="E883" s="38"/>
      <c r="G883" s="38"/>
      <c r="H883" s="44"/>
    </row>
    <row r="884" spans="1:8" ht="15.75" customHeight="1" x14ac:dyDescent="0.3">
      <c r="A884" s="62"/>
      <c r="B884" s="38"/>
      <c r="D884" s="38"/>
      <c r="E884" s="38"/>
      <c r="G884" s="38"/>
      <c r="H884" s="44"/>
    </row>
    <row r="885" spans="1:8" ht="15.75" customHeight="1" x14ac:dyDescent="0.3">
      <c r="A885" s="62"/>
      <c r="B885" s="38"/>
      <c r="D885" s="38"/>
      <c r="E885" s="38"/>
      <c r="G885" s="38"/>
      <c r="H885" s="44"/>
    </row>
    <row r="886" spans="1:8" ht="15.75" customHeight="1" x14ac:dyDescent="0.3">
      <c r="A886" s="62"/>
      <c r="B886" s="38"/>
      <c r="D886" s="38"/>
      <c r="E886" s="38"/>
      <c r="G886" s="38"/>
      <c r="H886" s="44"/>
    </row>
    <row r="887" spans="1:8" ht="15.75" customHeight="1" x14ac:dyDescent="0.3">
      <c r="A887" s="62"/>
      <c r="B887" s="38"/>
      <c r="D887" s="38"/>
      <c r="E887" s="38"/>
      <c r="G887" s="38"/>
      <c r="H887" s="44"/>
    </row>
    <row r="888" spans="1:8" ht="15.75" customHeight="1" x14ac:dyDescent="0.3">
      <c r="A888" s="62"/>
      <c r="B888" s="38"/>
      <c r="D888" s="38"/>
      <c r="E888" s="38"/>
      <c r="G888" s="38"/>
      <c r="H888" s="44"/>
    </row>
    <row r="889" spans="1:8" ht="15.75" customHeight="1" x14ac:dyDescent="0.3">
      <c r="A889" s="62"/>
      <c r="B889" s="38"/>
      <c r="D889" s="38"/>
      <c r="E889" s="38"/>
      <c r="G889" s="38"/>
      <c r="H889" s="44"/>
    </row>
    <row r="890" spans="1:8" ht="15.75" customHeight="1" x14ac:dyDescent="0.3">
      <c r="A890" s="62"/>
      <c r="B890" s="38"/>
      <c r="D890" s="38"/>
      <c r="E890" s="38"/>
      <c r="G890" s="38"/>
      <c r="H890" s="44"/>
    </row>
    <row r="891" spans="1:8" ht="15.75" customHeight="1" x14ac:dyDescent="0.3">
      <c r="A891" s="62"/>
      <c r="B891" s="38"/>
      <c r="D891" s="38"/>
      <c r="E891" s="38"/>
      <c r="G891" s="38"/>
      <c r="H891" s="44"/>
    </row>
    <row r="892" spans="1:8" ht="15.75" customHeight="1" x14ac:dyDescent="0.3">
      <c r="A892" s="62"/>
      <c r="B892" s="38"/>
      <c r="D892" s="38"/>
      <c r="E892" s="38"/>
      <c r="G892" s="38"/>
      <c r="H892" s="44"/>
    </row>
    <row r="893" spans="1:8" ht="15.75" customHeight="1" x14ac:dyDescent="0.3">
      <c r="A893" s="62"/>
      <c r="B893" s="38"/>
      <c r="D893" s="38"/>
      <c r="E893" s="38"/>
      <c r="G893" s="38"/>
      <c r="H893" s="44"/>
    </row>
    <row r="894" spans="1:8" ht="15.75" customHeight="1" x14ac:dyDescent="0.3">
      <c r="A894" s="62"/>
      <c r="B894" s="38"/>
      <c r="D894" s="38"/>
      <c r="E894" s="38"/>
      <c r="G894" s="38"/>
      <c r="H894" s="44"/>
    </row>
    <row r="895" spans="1:8" ht="15.75" customHeight="1" x14ac:dyDescent="0.3">
      <c r="A895" s="62"/>
      <c r="B895" s="38"/>
      <c r="D895" s="38"/>
      <c r="E895" s="38"/>
      <c r="G895" s="38"/>
      <c r="H895" s="44"/>
    </row>
    <row r="896" spans="1:8" ht="15.75" customHeight="1" x14ac:dyDescent="0.3">
      <c r="A896" s="62"/>
      <c r="B896" s="38"/>
      <c r="D896" s="38"/>
      <c r="E896" s="38"/>
      <c r="G896" s="38"/>
      <c r="H896" s="44"/>
    </row>
    <row r="897" spans="1:8" ht="15.75" customHeight="1" x14ac:dyDescent="0.3">
      <c r="A897" s="62"/>
      <c r="B897" s="38"/>
      <c r="D897" s="38"/>
      <c r="E897" s="38"/>
      <c r="G897" s="38"/>
      <c r="H897" s="44"/>
    </row>
    <row r="898" spans="1:8" ht="15.75" customHeight="1" x14ac:dyDescent="0.3">
      <c r="A898" s="62"/>
      <c r="B898" s="38"/>
      <c r="D898" s="38"/>
      <c r="E898" s="38"/>
      <c r="G898" s="38"/>
      <c r="H898" s="44"/>
    </row>
    <row r="899" spans="1:8" ht="15.75" customHeight="1" x14ac:dyDescent="0.3">
      <c r="A899" s="62"/>
      <c r="B899" s="38"/>
      <c r="D899" s="38"/>
      <c r="E899" s="38"/>
      <c r="G899" s="38"/>
      <c r="H899" s="44"/>
    </row>
    <row r="900" spans="1:8" ht="15.75" customHeight="1" x14ac:dyDescent="0.3">
      <c r="A900" s="62"/>
      <c r="B900" s="38"/>
      <c r="D900" s="38"/>
      <c r="E900" s="38"/>
      <c r="G900" s="38"/>
      <c r="H900" s="44"/>
    </row>
    <row r="901" spans="1:8" ht="15.75" customHeight="1" x14ac:dyDescent="0.3">
      <c r="A901" s="62"/>
      <c r="B901" s="38"/>
      <c r="D901" s="38"/>
      <c r="E901" s="38"/>
      <c r="G901" s="38"/>
      <c r="H901" s="44"/>
    </row>
    <row r="902" spans="1:8" ht="15.75" customHeight="1" x14ac:dyDescent="0.3">
      <c r="A902" s="62"/>
      <c r="B902" s="38"/>
      <c r="D902" s="38"/>
      <c r="E902" s="38"/>
      <c r="G902" s="38"/>
      <c r="H902" s="44"/>
    </row>
    <row r="903" spans="1:8" ht="15.75" customHeight="1" x14ac:dyDescent="0.3">
      <c r="A903" s="62"/>
      <c r="B903" s="38"/>
      <c r="D903" s="38"/>
      <c r="E903" s="38"/>
      <c r="G903" s="38"/>
      <c r="H903" s="44"/>
    </row>
    <row r="904" spans="1:8" ht="15.75" customHeight="1" x14ac:dyDescent="0.3">
      <c r="A904" s="62"/>
      <c r="B904" s="38"/>
      <c r="D904" s="38"/>
      <c r="E904" s="38"/>
      <c r="G904" s="38"/>
      <c r="H904" s="44"/>
    </row>
    <row r="905" spans="1:8" ht="15.75" customHeight="1" x14ac:dyDescent="0.3">
      <c r="A905" s="62"/>
      <c r="B905" s="38"/>
      <c r="D905" s="38"/>
      <c r="E905" s="38"/>
      <c r="G905" s="38"/>
      <c r="H905" s="44"/>
    </row>
    <row r="906" spans="1:8" ht="15.75" customHeight="1" x14ac:dyDescent="0.3">
      <c r="A906" s="62"/>
      <c r="B906" s="38"/>
      <c r="D906" s="38"/>
      <c r="E906" s="38"/>
      <c r="G906" s="38"/>
      <c r="H906" s="44"/>
    </row>
    <row r="907" spans="1:8" ht="15.75" customHeight="1" x14ac:dyDescent="0.3">
      <c r="A907" s="62"/>
      <c r="B907" s="38"/>
      <c r="D907" s="38"/>
      <c r="E907" s="38"/>
      <c r="G907" s="38"/>
      <c r="H907" s="44"/>
    </row>
    <row r="908" spans="1:8" ht="15.75" customHeight="1" x14ac:dyDescent="0.3">
      <c r="A908" s="62"/>
      <c r="B908" s="38"/>
      <c r="D908" s="38"/>
      <c r="E908" s="38"/>
      <c r="G908" s="38"/>
      <c r="H908" s="44"/>
    </row>
    <row r="909" spans="1:8" ht="15.75" customHeight="1" x14ac:dyDescent="0.3">
      <c r="A909" s="62"/>
      <c r="B909" s="38"/>
      <c r="D909" s="38"/>
      <c r="E909" s="38"/>
      <c r="G909" s="38"/>
      <c r="H909" s="44"/>
    </row>
    <row r="910" spans="1:8" ht="15.75" customHeight="1" x14ac:dyDescent="0.3">
      <c r="A910" s="62"/>
      <c r="B910" s="38"/>
      <c r="D910" s="38"/>
      <c r="E910" s="38"/>
      <c r="G910" s="38"/>
      <c r="H910" s="44"/>
    </row>
    <row r="911" spans="1:8" ht="15.75" customHeight="1" x14ac:dyDescent="0.3">
      <c r="A911" s="62"/>
      <c r="B911" s="38"/>
      <c r="D911" s="38"/>
      <c r="E911" s="38"/>
      <c r="G911" s="38"/>
      <c r="H911" s="44"/>
    </row>
    <row r="912" spans="1:8" ht="15.75" customHeight="1" x14ac:dyDescent="0.3">
      <c r="A912" s="62"/>
      <c r="B912" s="38"/>
      <c r="D912" s="38"/>
      <c r="E912" s="38"/>
      <c r="G912" s="38"/>
      <c r="H912" s="44"/>
    </row>
    <row r="913" spans="1:8" ht="15.75" customHeight="1" x14ac:dyDescent="0.3">
      <c r="A913" s="62"/>
      <c r="B913" s="38"/>
      <c r="D913" s="38"/>
      <c r="E913" s="38"/>
      <c r="G913" s="38"/>
      <c r="H913" s="44"/>
    </row>
    <row r="914" spans="1:8" ht="15.75" customHeight="1" x14ac:dyDescent="0.3">
      <c r="A914" s="62"/>
      <c r="B914" s="38"/>
      <c r="D914" s="38"/>
      <c r="E914" s="38"/>
      <c r="G914" s="38"/>
      <c r="H914" s="44"/>
    </row>
    <row r="915" spans="1:8" ht="15.75" customHeight="1" x14ac:dyDescent="0.3">
      <c r="A915" s="62"/>
      <c r="B915" s="38"/>
      <c r="D915" s="38"/>
      <c r="E915" s="38"/>
      <c r="G915" s="38"/>
      <c r="H915" s="44"/>
    </row>
    <row r="916" spans="1:8" ht="15.75" customHeight="1" x14ac:dyDescent="0.3">
      <c r="A916" s="62"/>
      <c r="B916" s="38"/>
      <c r="D916" s="38"/>
      <c r="E916" s="38"/>
      <c r="G916" s="38"/>
      <c r="H916" s="44"/>
    </row>
    <row r="917" spans="1:8" ht="15.75" customHeight="1" x14ac:dyDescent="0.3">
      <c r="A917" s="62"/>
      <c r="B917" s="38"/>
      <c r="D917" s="38"/>
      <c r="E917" s="38"/>
      <c r="G917" s="38"/>
      <c r="H917" s="44"/>
    </row>
    <row r="918" spans="1:8" ht="15.75" customHeight="1" x14ac:dyDescent="0.3">
      <c r="A918" s="62"/>
      <c r="B918" s="38"/>
      <c r="D918" s="38"/>
      <c r="E918" s="38"/>
      <c r="G918" s="38"/>
      <c r="H918" s="44"/>
    </row>
    <row r="919" spans="1:8" ht="15.75" customHeight="1" x14ac:dyDescent="0.3">
      <c r="A919" s="62"/>
      <c r="B919" s="38"/>
      <c r="D919" s="38"/>
      <c r="E919" s="38"/>
      <c r="G919" s="38"/>
      <c r="H919" s="44"/>
    </row>
    <row r="920" spans="1:8" ht="15.75" customHeight="1" x14ac:dyDescent="0.3">
      <c r="A920" s="62"/>
      <c r="B920" s="38"/>
      <c r="D920" s="38"/>
      <c r="E920" s="38"/>
      <c r="G920" s="38"/>
      <c r="H920" s="44"/>
    </row>
    <row r="921" spans="1:8" ht="15.75" customHeight="1" x14ac:dyDescent="0.3">
      <c r="A921" s="62"/>
      <c r="B921" s="38"/>
      <c r="D921" s="38"/>
      <c r="E921" s="38"/>
      <c r="G921" s="38"/>
      <c r="H921" s="44"/>
    </row>
    <row r="922" spans="1:8" ht="15.75" customHeight="1" x14ac:dyDescent="0.3">
      <c r="A922" s="62"/>
      <c r="B922" s="38"/>
      <c r="D922" s="38"/>
      <c r="E922" s="38"/>
      <c r="G922" s="38"/>
      <c r="H922" s="44"/>
    </row>
    <row r="923" spans="1:8" ht="15.75" customHeight="1" x14ac:dyDescent="0.3">
      <c r="A923" s="62"/>
      <c r="B923" s="38"/>
      <c r="D923" s="38"/>
      <c r="E923" s="38"/>
      <c r="G923" s="38"/>
      <c r="H923" s="44"/>
    </row>
    <row r="924" spans="1:8" ht="15.75" customHeight="1" x14ac:dyDescent="0.3">
      <c r="A924" s="62"/>
      <c r="B924" s="38"/>
      <c r="D924" s="38"/>
      <c r="E924" s="38"/>
      <c r="G924" s="38"/>
      <c r="H924" s="44"/>
    </row>
    <row r="925" spans="1:8" ht="15.75" customHeight="1" x14ac:dyDescent="0.3">
      <c r="A925" s="62"/>
      <c r="B925" s="38"/>
      <c r="D925" s="38"/>
      <c r="E925" s="38"/>
      <c r="G925" s="38"/>
      <c r="H925" s="44"/>
    </row>
    <row r="926" spans="1:8" ht="15.75" customHeight="1" x14ac:dyDescent="0.3">
      <c r="A926" s="62"/>
      <c r="B926" s="38"/>
      <c r="D926" s="38"/>
      <c r="E926" s="38"/>
      <c r="G926" s="38"/>
      <c r="H926" s="44"/>
    </row>
    <row r="927" spans="1:8" ht="15.75" customHeight="1" x14ac:dyDescent="0.3">
      <c r="A927" s="62"/>
      <c r="B927" s="38"/>
      <c r="D927" s="38"/>
      <c r="E927" s="38"/>
      <c r="G927" s="38"/>
      <c r="H927" s="44"/>
    </row>
    <row r="928" spans="1:8" ht="15.75" customHeight="1" x14ac:dyDescent="0.3">
      <c r="A928" s="62"/>
      <c r="B928" s="38"/>
      <c r="D928" s="38"/>
      <c r="E928" s="38"/>
      <c r="G928" s="38"/>
      <c r="H928" s="44"/>
    </row>
    <row r="929" spans="1:8" ht="15.75" customHeight="1" x14ac:dyDescent="0.3">
      <c r="A929" s="62"/>
      <c r="B929" s="38"/>
      <c r="D929" s="38"/>
      <c r="E929" s="38"/>
      <c r="G929" s="38"/>
      <c r="H929" s="44"/>
    </row>
    <row r="930" spans="1:8" ht="15.75" customHeight="1" x14ac:dyDescent="0.3">
      <c r="A930" s="62"/>
      <c r="B930" s="38"/>
      <c r="D930" s="38"/>
      <c r="E930" s="38"/>
      <c r="G930" s="38"/>
      <c r="H930" s="44"/>
    </row>
    <row r="931" spans="1:8" ht="15.75" customHeight="1" x14ac:dyDescent="0.3">
      <c r="A931" s="62"/>
      <c r="B931" s="38"/>
      <c r="D931" s="38"/>
      <c r="E931" s="38"/>
      <c r="G931" s="38"/>
      <c r="H931" s="44"/>
    </row>
    <row r="932" spans="1:8" ht="15.75" customHeight="1" x14ac:dyDescent="0.3">
      <c r="A932" s="62"/>
      <c r="B932" s="38"/>
      <c r="D932" s="38"/>
      <c r="E932" s="38"/>
      <c r="G932" s="38"/>
      <c r="H932" s="44"/>
    </row>
    <row r="933" spans="1:8" ht="15.75" customHeight="1" x14ac:dyDescent="0.3">
      <c r="A933" s="62"/>
      <c r="B933" s="38"/>
      <c r="D933" s="38"/>
      <c r="E933" s="38"/>
      <c r="G933" s="38"/>
      <c r="H933" s="44"/>
    </row>
    <row r="934" spans="1:8" ht="15.75" customHeight="1" x14ac:dyDescent="0.3">
      <c r="A934" s="62"/>
      <c r="B934" s="38"/>
      <c r="D934" s="38"/>
      <c r="E934" s="38"/>
      <c r="G934" s="38"/>
      <c r="H934" s="44"/>
    </row>
    <row r="935" spans="1:8" ht="15.75" customHeight="1" x14ac:dyDescent="0.3">
      <c r="A935" s="62"/>
      <c r="B935" s="38"/>
      <c r="D935" s="38"/>
      <c r="E935" s="38"/>
      <c r="G935" s="38"/>
      <c r="H935" s="44"/>
    </row>
    <row r="936" spans="1:8" ht="15.75" customHeight="1" x14ac:dyDescent="0.3">
      <c r="A936" s="62"/>
      <c r="B936" s="38"/>
      <c r="D936" s="38"/>
      <c r="E936" s="38"/>
      <c r="G936" s="38"/>
      <c r="H936" s="44"/>
    </row>
    <row r="937" spans="1:8" ht="15.75" customHeight="1" x14ac:dyDescent="0.3">
      <c r="A937" s="62"/>
      <c r="B937" s="38"/>
      <c r="D937" s="38"/>
      <c r="E937" s="38"/>
      <c r="G937" s="38"/>
      <c r="H937" s="44"/>
    </row>
    <row r="938" spans="1:8" ht="15.75" customHeight="1" x14ac:dyDescent="0.3">
      <c r="A938" s="62"/>
      <c r="B938" s="38"/>
      <c r="D938" s="38"/>
      <c r="E938" s="38"/>
      <c r="G938" s="38"/>
      <c r="H938" s="44"/>
    </row>
    <row r="939" spans="1:8" ht="15.75" customHeight="1" x14ac:dyDescent="0.3">
      <c r="A939" s="62"/>
      <c r="B939" s="38"/>
      <c r="D939" s="38"/>
      <c r="E939" s="38"/>
      <c r="G939" s="38"/>
      <c r="H939" s="44"/>
    </row>
    <row r="940" spans="1:8" ht="15.75" customHeight="1" x14ac:dyDescent="0.3">
      <c r="A940" s="62"/>
      <c r="B940" s="38"/>
      <c r="D940" s="38"/>
      <c r="E940" s="38"/>
      <c r="G940" s="38"/>
      <c r="H940" s="44"/>
    </row>
    <row r="941" spans="1:8" ht="15.75" customHeight="1" x14ac:dyDescent="0.3">
      <c r="A941" s="62"/>
      <c r="B941" s="38"/>
      <c r="D941" s="38"/>
      <c r="E941" s="38"/>
      <c r="G941" s="38"/>
      <c r="H941" s="44"/>
    </row>
    <row r="942" spans="1:8" ht="15.75" customHeight="1" x14ac:dyDescent="0.3">
      <c r="A942" s="62"/>
      <c r="B942" s="38"/>
      <c r="D942" s="38"/>
      <c r="E942" s="38"/>
      <c r="G942" s="38"/>
      <c r="H942" s="44"/>
    </row>
    <row r="943" spans="1:8" ht="15.75" customHeight="1" x14ac:dyDescent="0.3">
      <c r="A943" s="62"/>
      <c r="B943" s="38"/>
      <c r="D943" s="38"/>
      <c r="E943" s="38"/>
      <c r="G943" s="38"/>
      <c r="H943" s="44"/>
    </row>
    <row r="944" spans="1:8" ht="15.75" customHeight="1" x14ac:dyDescent="0.3">
      <c r="A944" s="62"/>
      <c r="B944" s="38"/>
      <c r="D944" s="38"/>
      <c r="E944" s="38"/>
      <c r="G944" s="38"/>
      <c r="H944" s="44"/>
    </row>
    <row r="945" spans="1:8" ht="15.75" customHeight="1" x14ac:dyDescent="0.3">
      <c r="A945" s="62"/>
      <c r="B945" s="38"/>
      <c r="D945" s="38"/>
      <c r="E945" s="38"/>
      <c r="G945" s="38"/>
      <c r="H945" s="44"/>
    </row>
    <row r="946" spans="1:8" ht="15.75" customHeight="1" x14ac:dyDescent="0.3">
      <c r="A946" s="62"/>
      <c r="B946" s="38"/>
      <c r="D946" s="38"/>
      <c r="E946" s="38"/>
      <c r="G946" s="38"/>
      <c r="H946" s="44"/>
    </row>
    <row r="947" spans="1:8" ht="15.75" customHeight="1" x14ac:dyDescent="0.3">
      <c r="A947" s="62"/>
      <c r="B947" s="38"/>
      <c r="D947" s="38"/>
      <c r="E947" s="38"/>
      <c r="G947" s="38"/>
      <c r="H947" s="44"/>
    </row>
    <row r="948" spans="1:8" ht="15.75" customHeight="1" x14ac:dyDescent="0.3">
      <c r="A948" s="62"/>
      <c r="B948" s="38"/>
      <c r="D948" s="38"/>
      <c r="E948" s="38"/>
      <c r="G948" s="38"/>
      <c r="H948" s="44"/>
    </row>
    <row r="949" spans="1:8" ht="15.75" customHeight="1" x14ac:dyDescent="0.3">
      <c r="A949" s="62"/>
      <c r="B949" s="38"/>
      <c r="D949" s="38"/>
      <c r="E949" s="38"/>
      <c r="G949" s="38"/>
      <c r="H949" s="44"/>
    </row>
    <row r="950" spans="1:8" ht="15.75" customHeight="1" x14ac:dyDescent="0.3">
      <c r="A950" s="62"/>
      <c r="B950" s="38"/>
      <c r="D950" s="38"/>
      <c r="E950" s="38"/>
      <c r="G950" s="38"/>
      <c r="H950" s="44"/>
    </row>
    <row r="951" spans="1:8" ht="15.75" customHeight="1" x14ac:dyDescent="0.3">
      <c r="A951" s="62"/>
      <c r="B951" s="38"/>
      <c r="D951" s="38"/>
      <c r="E951" s="38"/>
      <c r="G951" s="38"/>
      <c r="H951" s="44"/>
    </row>
    <row r="952" spans="1:8" ht="15.75" customHeight="1" x14ac:dyDescent="0.3">
      <c r="A952" s="62"/>
      <c r="B952" s="38"/>
      <c r="D952" s="38"/>
      <c r="E952" s="38"/>
      <c r="G952" s="38"/>
      <c r="H952" s="44"/>
    </row>
    <row r="953" spans="1:8" ht="15.75" customHeight="1" x14ac:dyDescent="0.3">
      <c r="A953" s="62"/>
      <c r="B953" s="38"/>
      <c r="D953" s="38"/>
      <c r="E953" s="38"/>
      <c r="G953" s="38"/>
      <c r="H953" s="44"/>
    </row>
    <row r="954" spans="1:8" ht="15.75" customHeight="1" x14ac:dyDescent="0.3">
      <c r="A954" s="62"/>
      <c r="B954" s="38"/>
      <c r="D954" s="38"/>
      <c r="E954" s="38"/>
      <c r="G954" s="38"/>
      <c r="H954" s="44"/>
    </row>
    <row r="955" spans="1:8" ht="15.75" customHeight="1" x14ac:dyDescent="0.3">
      <c r="A955" s="62"/>
      <c r="B955" s="38"/>
      <c r="D955" s="38"/>
      <c r="E955" s="38"/>
      <c r="G955" s="38"/>
      <c r="H955" s="44"/>
    </row>
    <row r="956" spans="1:8" ht="15.75" customHeight="1" x14ac:dyDescent="0.3">
      <c r="A956" s="62"/>
      <c r="B956" s="38"/>
      <c r="D956" s="38"/>
      <c r="E956" s="38"/>
      <c r="G956" s="38"/>
      <c r="H956" s="44"/>
    </row>
    <row r="957" spans="1:8" ht="15.75" customHeight="1" x14ac:dyDescent="0.3">
      <c r="A957" s="62"/>
      <c r="B957" s="38"/>
      <c r="D957" s="38"/>
      <c r="E957" s="38"/>
      <c r="G957" s="38"/>
      <c r="H957" s="44"/>
    </row>
    <row r="958" spans="1:8" ht="15.75" customHeight="1" x14ac:dyDescent="0.3">
      <c r="A958" s="62"/>
      <c r="B958" s="38"/>
      <c r="D958" s="38"/>
      <c r="E958" s="38"/>
      <c r="G958" s="38"/>
      <c r="H958" s="44"/>
    </row>
    <row r="959" spans="1:8" ht="15.75" customHeight="1" x14ac:dyDescent="0.3">
      <c r="A959" s="62"/>
      <c r="B959" s="38"/>
      <c r="D959" s="38"/>
      <c r="E959" s="38"/>
      <c r="G959" s="38"/>
      <c r="H959" s="44"/>
    </row>
    <row r="960" spans="1:8" ht="15.75" customHeight="1" x14ac:dyDescent="0.3">
      <c r="A960" s="62"/>
      <c r="B960" s="38"/>
      <c r="D960" s="38"/>
      <c r="E960" s="38"/>
      <c r="G960" s="38"/>
      <c r="H960" s="44"/>
    </row>
    <row r="961" spans="1:8" ht="15.75" customHeight="1" x14ac:dyDescent="0.3">
      <c r="A961" s="62"/>
      <c r="B961" s="38"/>
      <c r="D961" s="38"/>
      <c r="E961" s="38"/>
      <c r="G961" s="38"/>
      <c r="H961" s="44"/>
    </row>
    <row r="962" spans="1:8" ht="15.75" customHeight="1" x14ac:dyDescent="0.3">
      <c r="A962" s="62"/>
      <c r="B962" s="38"/>
      <c r="D962" s="38"/>
      <c r="E962" s="38"/>
      <c r="G962" s="38"/>
      <c r="H962" s="44"/>
    </row>
    <row r="963" spans="1:8" ht="15.75" customHeight="1" x14ac:dyDescent="0.3">
      <c r="A963" s="62"/>
      <c r="B963" s="38"/>
      <c r="D963" s="38"/>
      <c r="E963" s="38"/>
      <c r="G963" s="38"/>
      <c r="H963" s="44"/>
    </row>
    <row r="964" spans="1:8" ht="15.75" customHeight="1" x14ac:dyDescent="0.3">
      <c r="A964" s="62"/>
      <c r="B964" s="38"/>
      <c r="D964" s="38"/>
      <c r="E964" s="38"/>
      <c r="G964" s="38"/>
      <c r="H964" s="44"/>
    </row>
    <row r="965" spans="1:8" ht="15.75" customHeight="1" x14ac:dyDescent="0.3">
      <c r="A965" s="62"/>
      <c r="B965" s="38"/>
      <c r="D965" s="38"/>
      <c r="E965" s="38"/>
      <c r="G965" s="38"/>
      <c r="H965" s="44"/>
    </row>
    <row r="966" spans="1:8" ht="15.75" customHeight="1" x14ac:dyDescent="0.3">
      <c r="A966" s="62"/>
      <c r="B966" s="38"/>
      <c r="D966" s="38"/>
      <c r="E966" s="38"/>
      <c r="G966" s="38"/>
      <c r="H966" s="44"/>
    </row>
    <row r="967" spans="1:8" ht="15.75" customHeight="1" x14ac:dyDescent="0.3">
      <c r="A967" s="62"/>
      <c r="B967" s="38"/>
      <c r="D967" s="38"/>
      <c r="E967" s="38"/>
      <c r="G967" s="38"/>
      <c r="H967" s="44"/>
    </row>
    <row r="968" spans="1:8" ht="15.75" customHeight="1" x14ac:dyDescent="0.3">
      <c r="A968" s="62"/>
      <c r="B968" s="38"/>
      <c r="D968" s="38"/>
      <c r="E968" s="38"/>
      <c r="G968" s="38"/>
      <c r="H968" s="44"/>
    </row>
    <row r="969" spans="1:8" ht="15.75" customHeight="1" x14ac:dyDescent="0.3">
      <c r="A969" s="62"/>
      <c r="B969" s="38"/>
      <c r="D969" s="38"/>
      <c r="E969" s="38"/>
      <c r="G969" s="38"/>
      <c r="H969" s="44"/>
    </row>
    <row r="970" spans="1:8" ht="15.75" customHeight="1" x14ac:dyDescent="0.3">
      <c r="A970" s="62"/>
      <c r="B970" s="38"/>
      <c r="D970" s="38"/>
      <c r="E970" s="38"/>
      <c r="G970" s="38"/>
      <c r="H970" s="44"/>
    </row>
    <row r="971" spans="1:8" ht="15.75" customHeight="1" x14ac:dyDescent="0.3">
      <c r="A971" s="62"/>
      <c r="B971" s="38"/>
      <c r="D971" s="38"/>
      <c r="E971" s="38"/>
      <c r="G971" s="38"/>
      <c r="H971" s="44"/>
    </row>
    <row r="972" spans="1:8" ht="15.75" customHeight="1" x14ac:dyDescent="0.3">
      <c r="A972" s="62"/>
      <c r="B972" s="38"/>
      <c r="D972" s="38"/>
      <c r="E972" s="38"/>
      <c r="G972" s="38"/>
      <c r="H972" s="44"/>
    </row>
    <row r="973" spans="1:8" ht="15.75" customHeight="1" x14ac:dyDescent="0.3">
      <c r="A973" s="62"/>
      <c r="B973" s="38"/>
      <c r="D973" s="38"/>
      <c r="E973" s="38"/>
      <c r="G973" s="38"/>
      <c r="H973" s="44"/>
    </row>
    <row r="974" spans="1:8" ht="15.75" customHeight="1" x14ac:dyDescent="0.3">
      <c r="A974" s="62"/>
      <c r="B974" s="38"/>
      <c r="D974" s="38"/>
      <c r="E974" s="38"/>
      <c r="G974" s="38"/>
      <c r="H974" s="44"/>
    </row>
    <row r="975" spans="1:8" ht="15.75" customHeight="1" x14ac:dyDescent="0.3">
      <c r="A975" s="62"/>
      <c r="B975" s="38"/>
      <c r="D975" s="38"/>
      <c r="E975" s="38"/>
      <c r="G975" s="38"/>
      <c r="H975" s="44"/>
    </row>
    <row r="976" spans="1:8" ht="15.75" customHeight="1" x14ac:dyDescent="0.3">
      <c r="A976" s="62"/>
      <c r="B976" s="38"/>
      <c r="D976" s="38"/>
      <c r="E976" s="38"/>
      <c r="G976" s="38"/>
      <c r="H976" s="44"/>
    </row>
    <row r="977" spans="1:8" ht="15.75" customHeight="1" x14ac:dyDescent="0.3">
      <c r="A977" s="62"/>
      <c r="B977" s="38"/>
      <c r="D977" s="38"/>
      <c r="E977" s="38"/>
      <c r="G977" s="38"/>
      <c r="H977" s="44"/>
    </row>
    <row r="978" spans="1:8" ht="15.75" customHeight="1" x14ac:dyDescent="0.3">
      <c r="A978" s="62"/>
      <c r="B978" s="38"/>
      <c r="D978" s="38"/>
      <c r="E978" s="38"/>
      <c r="G978" s="38"/>
      <c r="H978" s="44"/>
    </row>
    <row r="979" spans="1:8" ht="15.75" customHeight="1" x14ac:dyDescent="0.3">
      <c r="A979" s="62"/>
      <c r="B979" s="38"/>
      <c r="D979" s="38"/>
      <c r="E979" s="38"/>
      <c r="G979" s="38"/>
      <c r="H979" s="44"/>
    </row>
    <row r="980" spans="1:8" ht="15.75" customHeight="1" x14ac:dyDescent="0.3">
      <c r="A980" s="62"/>
      <c r="B980" s="38"/>
      <c r="D980" s="38"/>
      <c r="E980" s="38"/>
      <c r="G980" s="38"/>
      <c r="H980" s="44"/>
    </row>
    <row r="981" spans="1:8" ht="15.75" customHeight="1" x14ac:dyDescent="0.3">
      <c r="A981" s="62"/>
      <c r="B981" s="38"/>
      <c r="D981" s="38"/>
      <c r="E981" s="38"/>
      <c r="G981" s="38"/>
      <c r="H981" s="44"/>
    </row>
    <row r="982" spans="1:8" ht="15.75" customHeight="1" x14ac:dyDescent="0.3">
      <c r="A982" s="62"/>
      <c r="B982" s="38"/>
      <c r="D982" s="38"/>
      <c r="E982" s="38"/>
      <c r="G982" s="38"/>
      <c r="H982" s="44"/>
    </row>
    <row r="983" spans="1:8" ht="15.75" customHeight="1" x14ac:dyDescent="0.3">
      <c r="A983" s="62"/>
      <c r="B983" s="38"/>
      <c r="D983" s="38"/>
      <c r="E983" s="38"/>
      <c r="G983" s="38"/>
      <c r="H983" s="44"/>
    </row>
    <row r="984" spans="1:8" ht="15.75" customHeight="1" x14ac:dyDescent="0.3">
      <c r="A984" s="62"/>
      <c r="B984" s="38"/>
      <c r="D984" s="38"/>
      <c r="E984" s="38"/>
      <c r="G984" s="38"/>
      <c r="H984" s="44"/>
    </row>
    <row r="985" spans="1:8" ht="15.75" customHeight="1" x14ac:dyDescent="0.3">
      <c r="A985" s="62"/>
      <c r="B985" s="38"/>
      <c r="D985" s="38"/>
      <c r="E985" s="38"/>
      <c r="G985" s="38"/>
      <c r="H985" s="44"/>
    </row>
    <row r="986" spans="1:8" ht="15.75" customHeight="1" x14ac:dyDescent="0.3">
      <c r="A986" s="62"/>
      <c r="B986" s="38"/>
      <c r="D986" s="38"/>
      <c r="E986" s="38"/>
      <c r="G986" s="38"/>
      <c r="H986" s="44"/>
    </row>
    <row r="987" spans="1:8" ht="15.75" customHeight="1" x14ac:dyDescent="0.3">
      <c r="A987" s="62"/>
      <c r="B987" s="38"/>
      <c r="D987" s="38"/>
      <c r="E987" s="38"/>
      <c r="G987" s="38"/>
      <c r="H987" s="44"/>
    </row>
    <row r="988" spans="1:8" ht="15.75" customHeight="1" x14ac:dyDescent="0.3">
      <c r="A988" s="62"/>
      <c r="B988" s="38"/>
      <c r="D988" s="38"/>
      <c r="E988" s="38"/>
      <c r="G988" s="38"/>
      <c r="H988" s="44"/>
    </row>
    <row r="989" spans="1:8" ht="15.75" customHeight="1" x14ac:dyDescent="0.3">
      <c r="A989" s="62"/>
      <c r="B989" s="38"/>
      <c r="D989" s="38"/>
      <c r="E989" s="38"/>
      <c r="G989" s="38"/>
      <c r="H989" s="44"/>
    </row>
    <row r="990" spans="1:8" ht="15.75" customHeight="1" x14ac:dyDescent="0.3">
      <c r="A990" s="62"/>
      <c r="B990" s="38"/>
      <c r="D990" s="38"/>
      <c r="E990" s="38"/>
      <c r="G990" s="38"/>
      <c r="H990" s="44"/>
    </row>
  </sheetData>
  <mergeCells count="95">
    <mergeCell ref="I60:K60"/>
    <mergeCell ref="P60:R60"/>
    <mergeCell ref="I61:K61"/>
    <mergeCell ref="P61:R61"/>
    <mergeCell ref="I63:K63"/>
    <mergeCell ref="P63:R63"/>
    <mergeCell ref="I57:K57"/>
    <mergeCell ref="P57:R57"/>
    <mergeCell ref="I58:K58"/>
    <mergeCell ref="P58:R58"/>
    <mergeCell ref="I59:K59"/>
    <mergeCell ref="P59:R59"/>
    <mergeCell ref="I53:K53"/>
    <mergeCell ref="P53:R53"/>
    <mergeCell ref="I54:K54"/>
    <mergeCell ref="P54:R54"/>
    <mergeCell ref="I56:K56"/>
    <mergeCell ref="P56:R56"/>
    <mergeCell ref="I50:K50"/>
    <mergeCell ref="P50:R50"/>
    <mergeCell ref="I52:K52"/>
    <mergeCell ref="P52:R52"/>
    <mergeCell ref="I47:K47"/>
    <mergeCell ref="P47:R47"/>
    <mergeCell ref="I48:K48"/>
    <mergeCell ref="P48:R48"/>
    <mergeCell ref="I49:K49"/>
    <mergeCell ref="P49:R49"/>
    <mergeCell ref="I44:K44"/>
    <mergeCell ref="P44:R44"/>
    <mergeCell ref="I45:K45"/>
    <mergeCell ref="P45:R45"/>
    <mergeCell ref="I46:K46"/>
    <mergeCell ref="P46:R46"/>
    <mergeCell ref="I40:K40"/>
    <mergeCell ref="P40:R40"/>
    <mergeCell ref="I42:K42"/>
    <mergeCell ref="P42:R42"/>
    <mergeCell ref="I43:K43"/>
    <mergeCell ref="P43:R43"/>
    <mergeCell ref="I36:K36"/>
    <mergeCell ref="P36:R36"/>
    <mergeCell ref="I37:K37"/>
    <mergeCell ref="P37:R37"/>
    <mergeCell ref="I38:K38"/>
    <mergeCell ref="P38:R38"/>
    <mergeCell ref="I31:K31"/>
    <mergeCell ref="P31:R31"/>
    <mergeCell ref="I33:K33"/>
    <mergeCell ref="P33:R33"/>
    <mergeCell ref="I34:K34"/>
    <mergeCell ref="P34:R34"/>
    <mergeCell ref="I28:K28"/>
    <mergeCell ref="P28:R28"/>
    <mergeCell ref="I29:K29"/>
    <mergeCell ref="P29:R29"/>
    <mergeCell ref="I30:K30"/>
    <mergeCell ref="P30:R30"/>
    <mergeCell ref="I25:K25"/>
    <mergeCell ref="P25:R25"/>
    <mergeCell ref="I26:K26"/>
    <mergeCell ref="P26:R26"/>
    <mergeCell ref="I27:K27"/>
    <mergeCell ref="P27:R27"/>
    <mergeCell ref="I20:K20"/>
    <mergeCell ref="P20:R20"/>
    <mergeCell ref="I21:K21"/>
    <mergeCell ref="P21:R21"/>
    <mergeCell ref="I23:K23"/>
    <mergeCell ref="P23:R23"/>
    <mergeCell ref="I17:K17"/>
    <mergeCell ref="P17:R17"/>
    <mergeCell ref="I18:K18"/>
    <mergeCell ref="P18:R18"/>
    <mergeCell ref="I19:K19"/>
    <mergeCell ref="P19:R19"/>
    <mergeCell ref="I13:K13"/>
    <mergeCell ref="P13:R13"/>
    <mergeCell ref="I15:K15"/>
    <mergeCell ref="P15:R15"/>
    <mergeCell ref="I16:K16"/>
    <mergeCell ref="P16:R16"/>
    <mergeCell ref="I10:K10"/>
    <mergeCell ref="P10:R10"/>
    <mergeCell ref="I11:K11"/>
    <mergeCell ref="P11:R11"/>
    <mergeCell ref="I12:K12"/>
    <mergeCell ref="P12:R12"/>
    <mergeCell ref="I9:K9"/>
    <mergeCell ref="P9:R9"/>
    <mergeCell ref="A1:F2"/>
    <mergeCell ref="I7:K7"/>
    <mergeCell ref="P7:R7"/>
    <mergeCell ref="I8:K8"/>
    <mergeCell ref="P8:R8"/>
  </mergeCells>
  <hyperlinks>
    <hyperlink ref="F8" r:id="rId1" display="DTU- Egegårdan" xr:uid="{253532C3-9429-48EB-95F1-EE8549D4A374}"/>
    <hyperlink ref="F11" r:id="rId2" xr:uid="{9E9E4A4A-5EB0-42EB-A5FB-5A913DA6FBA7}"/>
    <hyperlink ref="F12" r:id="rId3" xr:uid="{C9AD1D5A-D637-4A73-B2F7-B636CE55BC21}"/>
    <hyperlink ref="F16" r:id="rId4" xr:uid="{8CD571DC-8A55-4DFC-B3DF-A84E5918FC2B}"/>
    <hyperlink ref="F17" r:id="rId5" xr:uid="{E2769803-3725-4F10-BE4A-4CB50A94D885}"/>
    <hyperlink ref="F18" r:id="rId6" xr:uid="{6B0972FE-8249-4727-B67F-71E590559CBB}"/>
    <hyperlink ref="F28" r:id="rId7" display="Klinteborg - Sejerborg" xr:uid="{23F2A563-EC5D-4A6E-9711-B4C369E02645}"/>
    <hyperlink ref="F43" r:id="rId8" xr:uid="{EDFF3C7B-B1D3-487D-8278-569570D26768}"/>
    <hyperlink ref="F27" r:id="rId9" display="https://goo.gl/maps/m7ZCBUHHwNwto3zh9" xr:uid="{35230821-59AE-4322-8C93-B29353F0C347}"/>
    <hyperlink ref="F26" r:id="rId10" display="https://goo.gl/maps/evZFAXd7Yo6Spva66" xr:uid="{9D5A93F5-BDD8-46FD-8E9A-80083211A4BC}"/>
    <hyperlink ref="F34" r:id="rId11" display="https://goo.gl/maps/fGWSX5qKCShAUNM28" xr:uid="{F4B421DC-515F-40FE-ABCA-388D16782035}"/>
    <hyperlink ref="F36" r:id="rId12" display="https://goo.gl/maps/Pd6d3YyFDfXrYjQj9" xr:uid="{6FFACB2A-EA73-498F-9F27-4FC89097C239}"/>
    <hyperlink ref="F44" r:id="rId13" display="https://goo.gl/maps/T8xFrUfFF2TSTXpu5" xr:uid="{62A5A403-7686-427E-9234-BB2A5E7F29AE}"/>
    <hyperlink ref="F45" r:id="rId14" display="https://goo.gl/maps/77ypQ4S2e9GRae8C7" xr:uid="{5ED1FDA8-C3EF-4E7B-8957-EB35294A7F70}"/>
    <hyperlink ref="F46" r:id="rId15" display="https://goo.gl/maps/6JjdSNBa1hJ1Kgrc9" xr:uid="{158718FB-7F9A-4DDC-B2C1-7C7E66CEAA08}"/>
    <hyperlink ref="F47" r:id="rId16" display="https://goo.gl/maps/qHwyzrn9ziqPoNW1A" xr:uid="{AC695405-2F9A-43D2-BB07-7CA03F2464A6}"/>
    <hyperlink ref="F48" r:id="rId17" display="https://goo.gl/maps/sR61ZKvehbh5nwtU6" xr:uid="{78535582-E573-42FD-8A13-FB4BFFBABBC0}"/>
    <hyperlink ref="F49" r:id="rId18" display="https://goo.gl/maps/gsHpeyZc3p1vfhvY6" xr:uid="{66B51D5F-C469-4FE8-A1DB-742811989DCF}"/>
    <hyperlink ref="F19" r:id="rId19" display="https://goo.gl/maps/ayGzARNEBGbSn5gn8" xr:uid="{A15D88F3-AA86-41BF-AEE7-FD19F81772B1}"/>
    <hyperlink ref="F20" r:id="rId20" display="https://goo.gl/maps/efHTmsEMyTNruAzN9" xr:uid="{32C5712D-494F-4078-A1B4-3E02E3A1927B}"/>
    <hyperlink ref="F37" r:id="rId21" display="https://goo.gl/maps/ZmPiopWp2dn5kzWn7" xr:uid="{9444BBA8-99A9-4119-822A-C9270EF8447C}"/>
    <hyperlink ref="F38" r:id="rId22" display="https://goo.gl/maps/nYSiqoe5jAsMDjbi8" xr:uid="{BBBF0D87-0BB1-4990-885E-4D1A520FA0F0}"/>
    <hyperlink ref="F67" r:id="rId23" display="https://goo.gl/maps/nYSiqoe5jAsMDjbi8" xr:uid="{C5A0C3DB-EAD7-4D6E-81DB-50F303ECE447}"/>
    <hyperlink ref="F66" r:id="rId24" display="https://goo.gl/maps/HRF14K7eGzP76GZu5" xr:uid="{2637332E-3355-4E7E-86F5-910D3D2A1CF9}"/>
    <hyperlink ref="F40" r:id="rId25" xr:uid="{FE87BE79-351B-4A83-AB57-6C47B6CA6475}"/>
    <hyperlink ref="F50" r:id="rId26" display="https://goo.gl/maps/EqgWVgr5BjkWTaLR8" xr:uid="{C6BE0FEC-7B8F-4489-9071-CE7CF6D1E0C5}"/>
    <hyperlink ref="F68" r:id="rId27" display="https://goo.gl/maps/hetSbGupdjAGaG299" xr:uid="{9B3EF7E5-F6F1-4526-8AF3-186818554097}"/>
    <hyperlink ref="F63" r:id="rId28" xr:uid="{8B3AD06A-CC66-4E26-A95D-B49B85FB04BA}"/>
    <hyperlink ref="F59" r:id="rId29" xr:uid="{B4B23F86-3428-45C1-8FDD-7510680BE456}"/>
    <hyperlink ref="F60" r:id="rId30" xr:uid="{BCE1684D-322D-4556-ABAF-09C1EE9D27CD}"/>
    <hyperlink ref="F61" r:id="rId31" xr:uid="{975AB735-972C-4C9D-A6B8-E651BD72755E}"/>
    <hyperlink ref="F62" r:id="rId32" xr:uid="{849B2629-9A19-49C9-BF60-418DEEDE266C}"/>
    <hyperlink ref="F13" r:id="rId33" xr:uid="{EDCC355F-8D50-440F-AA1A-94B3A36DB45B}"/>
    <hyperlink ref="F23" r:id="rId34" xr:uid="{EDCA7882-6C5D-4694-838D-0178F629737E}"/>
    <hyperlink ref="F21" r:id="rId35" xr:uid="{868C3265-8770-45F0-AC17-EB2768B1B055}"/>
    <hyperlink ref="F22" r:id="rId36" xr:uid="{F8172A84-BD3B-44D2-AA96-38B58059F175}"/>
    <hyperlink ref="F29" r:id="rId37" display="DTU- Egegårdan" xr:uid="{A3163052-852F-4AA8-AC24-35400D56AD50}"/>
    <hyperlink ref="F30" r:id="rId38" xr:uid="{DA453F99-D063-4220-BBAB-DB746A75E545}"/>
    <hyperlink ref="F31" r:id="rId39" xr:uid="{CFE400E4-0F44-4305-B91D-A472D78EAC3D}"/>
    <hyperlink ref="F54" r:id="rId40" xr:uid="{03C2C60F-5F75-4310-A273-F9665096E692}"/>
    <hyperlink ref="F56" r:id="rId41" xr:uid="{173FAAE4-73B6-49B8-9499-512BD726AE13}"/>
    <hyperlink ref="F58" r:id="rId42" xr:uid="{DC2CC54B-4181-4C11-87C2-F427043A4D99}"/>
    <hyperlink ref="F10" r:id="rId43" xr:uid="{27319ADC-3341-4C03-A589-336C41E9338D}"/>
  </hyperlinks>
  <pageMargins left="0.7" right="0.7" top="0.75" bottom="0.75" header="0" footer="0"/>
  <pageSetup orientation="landscape" r:id="rId4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D3533-9F82-4085-A587-E6874CEF707B}">
  <dimension ref="A1:AA986"/>
  <sheetViews>
    <sheetView tabSelected="1" topLeftCell="A40" zoomScaleNormal="100" workbookViewId="0">
      <selection activeCell="B48" sqref="B48:D50"/>
    </sheetView>
  </sheetViews>
  <sheetFormatPr defaultColWidth="12.59765625" defaultRowHeight="15" customHeight="1" x14ac:dyDescent="0.3"/>
  <cols>
    <col min="1" max="1" width="8" style="21" customWidth="1"/>
    <col min="2" max="2" width="9.8984375" style="21" customWidth="1"/>
    <col min="3" max="3" width="22.796875" style="61" customWidth="1"/>
    <col min="4" max="4" width="8" style="21" customWidth="1"/>
    <col min="5" max="5" width="24.3984375" style="21" customWidth="1"/>
    <col min="6" max="6" width="23.59765625" style="21" customWidth="1"/>
    <col min="7" max="7" width="10.296875" style="21" customWidth="1"/>
    <col min="8" max="8" width="10.3984375" style="21" customWidth="1"/>
    <col min="9" max="12" width="7.59765625" style="21" customWidth="1"/>
    <col min="13" max="13" width="27.19921875" style="21" customWidth="1"/>
    <col min="14" max="14" width="21.5" style="21" customWidth="1"/>
    <col min="15" max="15" width="9.8984375" style="21" customWidth="1"/>
    <col min="16" max="19" width="7.59765625" style="21" customWidth="1"/>
    <col min="20" max="20" width="23.09765625" style="21" customWidth="1"/>
    <col min="21" max="21" width="21.69921875" style="21" customWidth="1"/>
    <col min="22" max="27" width="7.59765625" style="21" customWidth="1"/>
    <col min="28" max="16384" width="12.59765625" style="21"/>
  </cols>
  <sheetData>
    <row r="1" spans="1:27" ht="15" customHeight="1" x14ac:dyDescent="0.6">
      <c r="A1" s="160" t="s">
        <v>169</v>
      </c>
      <c r="B1" s="160"/>
      <c r="C1" s="160"/>
      <c r="D1" s="160"/>
      <c r="E1" s="160"/>
      <c r="F1" s="160"/>
      <c r="G1" s="3"/>
      <c r="H1" s="4"/>
      <c r="I1" s="4"/>
      <c r="J1" s="4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15" customHeight="1" x14ac:dyDescent="0.6">
      <c r="A2" s="160"/>
      <c r="B2" s="160"/>
      <c r="C2" s="160"/>
      <c r="D2" s="160"/>
      <c r="E2" s="160"/>
      <c r="F2" s="160"/>
      <c r="G2" s="3"/>
      <c r="H2" s="4"/>
      <c r="I2" s="4"/>
      <c r="J2" s="4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4.4" x14ac:dyDescent="0.3">
      <c r="A3" s="5"/>
      <c r="B3" s="6"/>
      <c r="C3" s="7"/>
      <c r="D3" s="6"/>
      <c r="E3" s="6"/>
      <c r="F3" s="6"/>
      <c r="G3" s="8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14.4" x14ac:dyDescent="0.3">
      <c r="A4" s="5"/>
      <c r="B4" s="6"/>
      <c r="C4" s="7"/>
      <c r="D4" s="6"/>
      <c r="E4" s="6"/>
      <c r="F4" s="6"/>
      <c r="G4" s="8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14.4" x14ac:dyDescent="0.3">
      <c r="A5" s="5"/>
      <c r="B5" s="6"/>
      <c r="C5" s="7"/>
      <c r="D5" s="6"/>
      <c r="E5" s="6"/>
      <c r="F5" s="6"/>
      <c r="G5" s="8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24" thickBot="1" x14ac:dyDescent="0.5">
      <c r="A6" s="129"/>
      <c r="B6" s="9" t="s">
        <v>34</v>
      </c>
      <c r="C6" s="10"/>
      <c r="D6" s="11"/>
      <c r="E6" s="12"/>
      <c r="F6" s="12"/>
      <c r="G6" s="12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18" x14ac:dyDescent="0.35">
      <c r="A7" s="14"/>
      <c r="B7" s="15" t="s">
        <v>35</v>
      </c>
      <c r="C7" s="16" t="s">
        <v>60</v>
      </c>
      <c r="D7" s="17" t="s">
        <v>36</v>
      </c>
      <c r="E7" s="18" t="s">
        <v>37</v>
      </c>
      <c r="F7" s="18" t="s">
        <v>38</v>
      </c>
      <c r="G7" s="19" t="s">
        <v>150</v>
      </c>
      <c r="H7" s="20"/>
      <c r="I7" s="168"/>
      <c r="J7" s="168"/>
      <c r="K7" s="168"/>
      <c r="L7" s="22"/>
      <c r="M7" s="22"/>
      <c r="N7" s="22"/>
      <c r="O7" s="22"/>
      <c r="P7" s="168"/>
      <c r="Q7" s="167"/>
      <c r="R7" s="167"/>
      <c r="S7" s="22"/>
      <c r="T7" s="22"/>
      <c r="U7" s="22"/>
      <c r="V7" s="23"/>
      <c r="W7" s="23"/>
      <c r="X7" s="23"/>
      <c r="Y7" s="23"/>
      <c r="Z7" s="23"/>
      <c r="AA7" s="23"/>
    </row>
    <row r="8" spans="1:27" ht="16.2" customHeight="1" x14ac:dyDescent="0.4">
      <c r="A8" s="24"/>
      <c r="B8" s="25"/>
      <c r="C8" s="26" t="s">
        <v>39</v>
      </c>
      <c r="D8" s="27">
        <v>0.42708333333333331</v>
      </c>
      <c r="E8" s="28"/>
      <c r="F8" s="149" t="s">
        <v>149</v>
      </c>
      <c r="G8" s="30">
        <f>VLOOKUP(F8,'Info LÆS FØRST'!$Z$7:$AA$176,2,FALSE)</f>
        <v>3.472222222222221E-2</v>
      </c>
      <c r="H8" s="31"/>
      <c r="I8" s="166"/>
      <c r="J8" s="166"/>
      <c r="K8" s="166"/>
      <c r="L8" s="32"/>
      <c r="O8" s="32"/>
      <c r="P8" s="166"/>
      <c r="Q8" s="167"/>
      <c r="R8" s="167"/>
      <c r="S8" s="32"/>
      <c r="T8" s="32"/>
      <c r="U8" s="33"/>
      <c r="V8" s="23"/>
      <c r="W8" s="23"/>
      <c r="X8" s="23"/>
      <c r="Y8" s="23"/>
      <c r="Z8" s="23"/>
      <c r="AA8" s="23"/>
    </row>
    <row r="9" spans="1:27" ht="14.4" x14ac:dyDescent="0.3">
      <c r="A9" s="34"/>
      <c r="B9" s="35">
        <f>D8+G8</f>
        <v>0.46180555555555552</v>
      </c>
      <c r="C9" s="26" t="s">
        <v>28</v>
      </c>
      <c r="D9" s="27">
        <f>B9+Dekan_tid+Frokost_tid*ISNUMBER(SEARCH("Frokost",E9))+Aftensmad_tid*ISNUMBER(SEARCH("Aftensmad",E9))</f>
        <v>0.51388888888888884</v>
      </c>
      <c r="E9" s="28" t="s">
        <v>52</v>
      </c>
      <c r="F9" s="154"/>
      <c r="G9" s="134"/>
      <c r="H9" s="36"/>
      <c r="I9" s="166"/>
      <c r="J9" s="166"/>
      <c r="K9" s="166"/>
      <c r="L9" s="32"/>
      <c r="O9" s="32"/>
      <c r="P9" s="166"/>
      <c r="Q9" s="167"/>
      <c r="R9" s="167"/>
      <c r="S9" s="32"/>
      <c r="T9" s="32"/>
      <c r="U9" s="33"/>
      <c r="V9" s="23"/>
      <c r="W9" s="23"/>
      <c r="X9" s="23"/>
      <c r="Y9" s="23"/>
      <c r="Z9" s="23"/>
      <c r="AA9" s="23"/>
    </row>
    <row r="10" spans="1:27" ht="14.4" x14ac:dyDescent="0.3">
      <c r="A10" s="34"/>
      <c r="B10" s="35">
        <f t="shared" ref="B10:B13" si="0">D9+G9</f>
        <v>0.51388888888888884</v>
      </c>
      <c r="C10" s="123" t="s">
        <v>256</v>
      </c>
      <c r="D10" s="27">
        <v>0.55902777777777779</v>
      </c>
      <c r="E10" s="124" t="s">
        <v>233</v>
      </c>
      <c r="F10" s="64" t="s">
        <v>248</v>
      </c>
      <c r="G10" s="134">
        <f>VLOOKUP(F10,'Info LÆS FØRST'!$Z$7:$AA$176,2,FALSE)</f>
        <v>4.8611111111111112E-2</v>
      </c>
      <c r="H10" s="36"/>
      <c r="I10" s="166"/>
      <c r="J10" s="166"/>
      <c r="K10" s="166"/>
      <c r="L10" s="32"/>
      <c r="O10" s="32"/>
      <c r="P10" s="166"/>
      <c r="Q10" s="167"/>
      <c r="R10" s="167"/>
      <c r="S10" s="32"/>
      <c r="T10" s="32"/>
      <c r="U10" s="33"/>
      <c r="V10" s="23"/>
      <c r="W10" s="23"/>
      <c r="X10" s="23"/>
      <c r="Y10" s="23"/>
      <c r="Z10" s="23"/>
      <c r="AA10" s="23"/>
    </row>
    <row r="11" spans="1:27" ht="14.4" x14ac:dyDescent="0.3">
      <c r="A11" s="34"/>
      <c r="B11" s="35">
        <f t="shared" si="0"/>
        <v>0.60763888888888895</v>
      </c>
      <c r="C11" s="26" t="s">
        <v>17</v>
      </c>
      <c r="D11" s="27">
        <f>B11+Dekan_tid+Frokost_tid*ISNUMBER(SEARCH("Frokost",E11))+Aftensmad_tid*ISNUMBER(SEARCH("Aftensmad",E11))</f>
        <v>0.63888888888888895</v>
      </c>
      <c r="E11" s="28"/>
      <c r="F11" s="155" t="s">
        <v>42</v>
      </c>
      <c r="G11" s="30">
        <f>VLOOKUP(F11,'Info LÆS FØRST'!$Z$7:$AA$176,2,FALSE)</f>
        <v>6.9444444444444198E-3</v>
      </c>
      <c r="H11" s="36"/>
      <c r="I11" s="166"/>
      <c r="J11" s="166"/>
      <c r="K11" s="166"/>
      <c r="L11" s="32"/>
      <c r="O11" s="32"/>
      <c r="P11" s="166"/>
      <c r="Q11" s="167"/>
      <c r="R11" s="167"/>
      <c r="S11" s="32"/>
      <c r="T11" s="32"/>
      <c r="U11" s="33"/>
      <c r="V11" s="23"/>
      <c r="W11" s="23"/>
      <c r="X11" s="23"/>
      <c r="Y11" s="23"/>
      <c r="Z11" s="23"/>
      <c r="AA11" s="23"/>
    </row>
    <row r="12" spans="1:27" ht="14.4" x14ac:dyDescent="0.3">
      <c r="A12" s="34"/>
      <c r="B12" s="35">
        <f t="shared" si="0"/>
        <v>0.64583333333333337</v>
      </c>
      <c r="C12" s="26" t="s">
        <v>13</v>
      </c>
      <c r="D12" s="27">
        <f>B12+Dekan_tid+Frokost_tid*ISNUMBER(SEARCH("Frokost",E12))+Aftensmad_tid*ISNUMBER(SEARCH("Aftensmad",E12))</f>
        <v>0.67708333333333337</v>
      </c>
      <c r="E12" s="67" t="s">
        <v>146</v>
      </c>
      <c r="F12" s="149" t="s">
        <v>44</v>
      </c>
      <c r="G12" s="30">
        <f>VLOOKUP(F12,'Info LÆS FØRST'!$Z$7:$AA$176,2,FALSE)</f>
        <v>5.5555555555555469E-2</v>
      </c>
      <c r="H12" s="36"/>
      <c r="I12" s="166"/>
      <c r="J12" s="166"/>
      <c r="K12" s="166"/>
      <c r="L12" s="32"/>
      <c r="O12" s="32"/>
      <c r="P12" s="166"/>
      <c r="Q12" s="167"/>
      <c r="R12" s="167"/>
      <c r="S12" s="32"/>
      <c r="T12" s="32"/>
      <c r="U12" s="33"/>
      <c r="V12" s="23"/>
      <c r="W12" s="23"/>
      <c r="X12" s="23"/>
      <c r="Y12" s="23"/>
      <c r="Z12" s="23"/>
      <c r="AA12" s="23"/>
    </row>
    <row r="13" spans="1:27" ht="14.4" x14ac:dyDescent="0.3">
      <c r="A13" s="34"/>
      <c r="B13" s="35">
        <f t="shared" si="0"/>
        <v>0.73263888888888884</v>
      </c>
      <c r="C13" s="26" t="s">
        <v>39</v>
      </c>
      <c r="D13" s="27"/>
      <c r="E13" s="28"/>
      <c r="F13" s="150" t="s">
        <v>168</v>
      </c>
      <c r="G13" s="134"/>
      <c r="H13" s="36"/>
      <c r="I13" s="166"/>
      <c r="J13" s="166"/>
      <c r="K13" s="166"/>
      <c r="L13" s="32"/>
      <c r="O13" s="32"/>
      <c r="P13" s="166"/>
      <c r="Q13" s="167"/>
      <c r="R13" s="167"/>
      <c r="S13" s="32"/>
      <c r="T13" s="32"/>
      <c r="U13" s="38"/>
      <c r="V13" s="23"/>
      <c r="W13" s="23"/>
      <c r="X13" s="23"/>
      <c r="Y13" s="23"/>
      <c r="Z13" s="23"/>
      <c r="AA13" s="23"/>
    </row>
    <row r="14" spans="1:27" ht="24" thickBot="1" x14ac:dyDescent="0.5">
      <c r="A14" s="129"/>
      <c r="B14" s="39" t="s">
        <v>45</v>
      </c>
      <c r="C14" s="40"/>
      <c r="D14" s="41"/>
      <c r="E14" s="42"/>
      <c r="F14" s="42"/>
      <c r="G14" s="43"/>
      <c r="H14" s="44"/>
      <c r="I14" s="23"/>
      <c r="J14" s="23"/>
      <c r="K14" s="23"/>
      <c r="L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27" ht="18" x14ac:dyDescent="0.35">
      <c r="A15" s="34"/>
      <c r="B15" s="45" t="s">
        <v>35</v>
      </c>
      <c r="C15" s="46" t="s">
        <v>60</v>
      </c>
      <c r="D15" s="47" t="s">
        <v>36</v>
      </c>
      <c r="E15" s="48" t="s">
        <v>37</v>
      </c>
      <c r="F15" s="48" t="s">
        <v>38</v>
      </c>
      <c r="G15" s="19" t="s">
        <v>150</v>
      </c>
      <c r="H15" s="20"/>
      <c r="I15" s="168"/>
      <c r="J15" s="167"/>
      <c r="K15" s="167"/>
      <c r="L15" s="22"/>
      <c r="O15" s="22"/>
      <c r="P15" s="168"/>
      <c r="Q15" s="167"/>
      <c r="R15" s="167"/>
      <c r="S15" s="22"/>
      <c r="T15" s="22"/>
      <c r="U15" s="22"/>
      <c r="V15" s="23"/>
      <c r="W15" s="23"/>
      <c r="X15" s="23"/>
      <c r="Y15" s="23"/>
      <c r="Z15" s="23"/>
      <c r="AA15" s="23"/>
    </row>
    <row r="16" spans="1:27" ht="14.4" x14ac:dyDescent="0.3">
      <c r="A16" s="34"/>
      <c r="B16" s="50"/>
      <c r="C16" s="26" t="s">
        <v>39</v>
      </c>
      <c r="D16" s="27">
        <v>0.39583333333333331</v>
      </c>
      <c r="E16" s="28"/>
      <c r="F16" s="49" t="s">
        <v>151</v>
      </c>
      <c r="G16" s="30">
        <f>VLOOKUP(F16,'Info LÆS FØRST'!$Z$7:$AA$176,2,FALSE)</f>
        <v>3.4722222222222265E-2</v>
      </c>
      <c r="H16" s="31"/>
      <c r="I16" s="166"/>
      <c r="J16" s="166"/>
      <c r="K16" s="166"/>
      <c r="L16" s="32"/>
      <c r="O16" s="32"/>
      <c r="P16" s="166"/>
      <c r="Q16" s="167"/>
      <c r="R16" s="167"/>
      <c r="S16" s="32"/>
      <c r="T16" s="32"/>
      <c r="U16" s="33"/>
      <c r="V16" s="23"/>
      <c r="W16" s="23"/>
      <c r="X16" s="23"/>
      <c r="Y16" s="23"/>
      <c r="Z16" s="23"/>
      <c r="AA16" s="23"/>
    </row>
    <row r="17" spans="1:27" ht="14.4" x14ac:dyDescent="0.3">
      <c r="A17" s="34"/>
      <c r="B17" s="35">
        <f>D16+G16</f>
        <v>0.43055555555555558</v>
      </c>
      <c r="C17" s="26" t="s">
        <v>9</v>
      </c>
      <c r="D17" s="27">
        <f>B17+Dekan_tid+Frokost_tid*ISNUMBER(SEARCH("Frokost",E17))+Aftensmad_tid*ISNUMBER(SEARCH("Aftensmad",E17))</f>
        <v>0.46180555555555558</v>
      </c>
      <c r="E17" s="28"/>
      <c r="F17" s="49" t="s">
        <v>147</v>
      </c>
      <c r="G17" s="30">
        <f>VLOOKUP(F17,'Info LÆS FØRST'!$Z$7:$AA$176,2,FALSE)</f>
        <v>4.8611111111111105E-2</v>
      </c>
      <c r="H17" s="36"/>
      <c r="I17" s="166"/>
      <c r="J17" s="166"/>
      <c r="K17" s="166"/>
      <c r="L17" s="32"/>
      <c r="O17" s="32"/>
      <c r="P17" s="166"/>
      <c r="Q17" s="167"/>
      <c r="R17" s="167"/>
      <c r="S17" s="32"/>
      <c r="T17" s="32"/>
      <c r="U17" s="33"/>
      <c r="V17" s="23"/>
      <c r="W17" s="23"/>
      <c r="X17" s="23"/>
      <c r="Y17" s="23"/>
      <c r="Z17" s="23"/>
      <c r="AA17" s="23"/>
    </row>
    <row r="18" spans="1:27" ht="14.4" x14ac:dyDescent="0.3">
      <c r="A18" s="34"/>
      <c r="B18" s="35">
        <f t="shared" ref="B18:B20" si="1">D17+G17</f>
        <v>0.51041666666666674</v>
      </c>
      <c r="C18" s="26" t="s">
        <v>25</v>
      </c>
      <c r="D18" s="27">
        <f>B18+Dekan_tid+Frokost_tid*ISNUMBER(SEARCH("Frokost",E18))+Aftensmad_tid*ISNUMBER(SEARCH("Aftensmad",E18))</f>
        <v>0.56250000000000011</v>
      </c>
      <c r="E18" s="28" t="s">
        <v>164</v>
      </c>
      <c r="F18" s="147" t="s">
        <v>234</v>
      </c>
      <c r="G18" s="30">
        <f>VLOOKUP(F18,'Info LÆS FØRST'!$Z$7:$AA$176,2,FALSE)</f>
        <v>5.2083333333333336E-2</v>
      </c>
      <c r="H18" s="36"/>
      <c r="I18" s="166"/>
      <c r="J18" s="166"/>
      <c r="K18" s="166"/>
      <c r="L18" s="32"/>
      <c r="O18" s="32"/>
      <c r="P18" s="166"/>
      <c r="Q18" s="167"/>
      <c r="R18" s="167"/>
      <c r="S18" s="32"/>
      <c r="T18" s="32"/>
      <c r="U18" s="33"/>
      <c r="V18" s="23"/>
      <c r="W18" s="23"/>
      <c r="X18" s="23"/>
      <c r="Y18" s="23"/>
      <c r="Z18" s="23"/>
      <c r="AA18" s="23"/>
    </row>
    <row r="19" spans="1:27" ht="14.4" x14ac:dyDescent="0.3">
      <c r="A19" s="34"/>
      <c r="B19" s="35">
        <f t="shared" si="1"/>
        <v>0.61458333333333348</v>
      </c>
      <c r="C19" s="26" t="s">
        <v>27</v>
      </c>
      <c r="D19" s="27">
        <f>B19+Dekan_tid+Frokost_tid*ISNUMBER(SEARCH("Frokost",#REF!))+Aftensmad_tid*ISNUMBER(SEARCH("Aftensmad",#REF!))</f>
        <v>0.64583333333333348</v>
      </c>
      <c r="E19" s="137" t="s">
        <v>224</v>
      </c>
      <c r="F19" s="37" t="s">
        <v>132</v>
      </c>
      <c r="G19" s="30">
        <f>VLOOKUP(F19,'Info LÆS FØRST'!$Z$7:$AA$176,2,FALSE)</f>
        <v>0</v>
      </c>
      <c r="H19" s="36"/>
      <c r="I19" s="166"/>
      <c r="J19" s="166"/>
      <c r="K19" s="166"/>
      <c r="L19" s="32"/>
      <c r="O19" s="32"/>
      <c r="P19" s="166"/>
      <c r="Q19" s="167"/>
      <c r="R19" s="167"/>
      <c r="S19" s="32"/>
      <c r="T19" s="32"/>
      <c r="U19" s="33"/>
      <c r="V19" s="23"/>
      <c r="W19" s="23"/>
      <c r="X19" s="23"/>
      <c r="Y19" s="23"/>
      <c r="Z19" s="23"/>
      <c r="AA19" s="23"/>
    </row>
    <row r="20" spans="1:27" ht="14.4" x14ac:dyDescent="0.3">
      <c r="A20" s="34"/>
      <c r="B20" s="35">
        <f t="shared" si="1"/>
        <v>0.64583333333333348</v>
      </c>
      <c r="C20" s="26" t="s">
        <v>39</v>
      </c>
      <c r="D20" s="27"/>
      <c r="E20" s="28"/>
      <c r="F20" s="65" t="s">
        <v>168</v>
      </c>
      <c r="G20" s="30"/>
      <c r="H20" s="36"/>
      <c r="I20" s="166"/>
      <c r="J20" s="166"/>
      <c r="K20" s="166"/>
      <c r="L20" s="32"/>
      <c r="O20" s="32"/>
      <c r="P20" s="166"/>
      <c r="Q20" s="167"/>
      <c r="R20" s="167"/>
      <c r="S20" s="32"/>
      <c r="T20" s="32"/>
      <c r="U20" s="33"/>
      <c r="V20" s="23"/>
      <c r="W20" s="23"/>
      <c r="X20" s="23"/>
      <c r="Y20" s="23"/>
      <c r="Z20" s="23"/>
      <c r="AA20" s="23"/>
    </row>
    <row r="21" spans="1:27" ht="24" thickBot="1" x14ac:dyDescent="0.5">
      <c r="A21" s="129"/>
      <c r="B21" s="39" t="s">
        <v>170</v>
      </c>
      <c r="C21" s="40"/>
      <c r="D21" s="41"/>
      <c r="E21" s="42"/>
      <c r="F21" s="42"/>
      <c r="G21" s="43"/>
      <c r="H21" s="44"/>
      <c r="I21" s="23"/>
      <c r="J21" s="23"/>
      <c r="K21" s="23"/>
      <c r="L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</row>
    <row r="22" spans="1:27" ht="18" x14ac:dyDescent="0.35">
      <c r="A22" s="34"/>
      <c r="B22" s="45" t="s">
        <v>35</v>
      </c>
      <c r="C22" s="46" t="s">
        <v>60</v>
      </c>
      <c r="D22" s="47" t="s">
        <v>36</v>
      </c>
      <c r="E22" s="48" t="s">
        <v>37</v>
      </c>
      <c r="F22" s="48" t="s">
        <v>38</v>
      </c>
      <c r="G22" s="19" t="s">
        <v>150</v>
      </c>
      <c r="H22" s="20"/>
      <c r="I22" s="168"/>
      <c r="J22" s="167"/>
      <c r="K22" s="167"/>
      <c r="S22" s="22"/>
      <c r="T22" s="22"/>
      <c r="U22" s="22"/>
      <c r="V22" s="23"/>
      <c r="W22" s="23"/>
      <c r="X22" s="23"/>
      <c r="Y22" s="23"/>
      <c r="Z22" s="23"/>
      <c r="AA22" s="23"/>
    </row>
    <row r="23" spans="1:27" ht="15.75" customHeight="1" x14ac:dyDescent="0.3">
      <c r="A23" s="34"/>
      <c r="B23" s="25"/>
      <c r="C23" s="26" t="s">
        <v>39</v>
      </c>
      <c r="D23" s="27">
        <v>0.30902777777777779</v>
      </c>
      <c r="E23" s="28"/>
      <c r="F23" s="29" t="s">
        <v>46</v>
      </c>
      <c r="G23" s="30">
        <f>VLOOKUP(F23,'Info LÆS FØRST'!$Z$7:$AA$176,2,FALSE)</f>
        <v>0.1076388888888889</v>
      </c>
      <c r="H23" s="31"/>
      <c r="I23" s="166"/>
      <c r="J23" s="167"/>
      <c r="K23" s="167"/>
      <c r="S23" s="32"/>
      <c r="T23" s="32"/>
      <c r="U23" s="33"/>
      <c r="V23" s="23"/>
      <c r="W23" s="23"/>
      <c r="X23" s="23"/>
      <c r="Y23" s="23"/>
      <c r="Z23" s="23"/>
      <c r="AA23" s="23"/>
    </row>
    <row r="24" spans="1:27" ht="15.75" customHeight="1" x14ac:dyDescent="0.3">
      <c r="A24" s="34"/>
      <c r="B24" s="35">
        <f>D23+G23</f>
        <v>0.41666666666666669</v>
      </c>
      <c r="C24" s="26" t="s">
        <v>23</v>
      </c>
      <c r="D24" s="27">
        <f t="shared" ref="D24:D29" si="2">B24+Dekan_tid+Frokost_tid*ISNUMBER(SEARCH("Frokost",E24))+Aftensmad_tid*ISNUMBER(SEARCH("Aftensmad",E24))</f>
        <v>0.44791666666666669</v>
      </c>
      <c r="E24" s="28"/>
      <c r="F24" s="49" t="s">
        <v>138</v>
      </c>
      <c r="G24" s="30">
        <f>VLOOKUP(F24,'Info LÆS FØRST'!$Z$7:$AA$176,2,FALSE)</f>
        <v>4.1666666666666685E-2</v>
      </c>
      <c r="H24" s="36"/>
      <c r="I24" s="166"/>
      <c r="J24" s="167"/>
      <c r="K24" s="167"/>
      <c r="S24" s="32"/>
      <c r="T24" s="32"/>
      <c r="U24" s="33"/>
      <c r="V24" s="23"/>
      <c r="W24" s="23"/>
      <c r="X24" s="23"/>
      <c r="Y24" s="23"/>
      <c r="Z24" s="23"/>
      <c r="AA24" s="23"/>
    </row>
    <row r="25" spans="1:27" ht="15.75" customHeight="1" x14ac:dyDescent="0.3">
      <c r="A25" s="34"/>
      <c r="B25" s="35">
        <f t="shared" ref="B25:B30" si="3">D24+G24</f>
        <v>0.48958333333333337</v>
      </c>
      <c r="C25" s="26" t="s">
        <v>30</v>
      </c>
      <c r="D25" s="27">
        <f t="shared" si="2"/>
        <v>0.54166666666666674</v>
      </c>
      <c r="E25" s="28" t="s">
        <v>52</v>
      </c>
      <c r="F25" s="49" t="s">
        <v>139</v>
      </c>
      <c r="G25" s="30">
        <f>VLOOKUP(F25,'Info LÆS FØRST'!$Z$7:$AA$176,2,FALSE)</f>
        <v>1.041666666666663E-2</v>
      </c>
      <c r="H25" s="36"/>
      <c r="I25" s="166"/>
      <c r="J25" s="167"/>
      <c r="K25" s="167"/>
      <c r="S25" s="32"/>
      <c r="T25" s="32"/>
      <c r="U25" s="33"/>
      <c r="V25" s="23"/>
      <c r="W25" s="23"/>
      <c r="X25" s="23"/>
      <c r="Y25" s="23"/>
      <c r="Z25" s="23"/>
      <c r="AA25" s="23"/>
    </row>
    <row r="26" spans="1:27" ht="15.75" customHeight="1" x14ac:dyDescent="0.3">
      <c r="A26" s="34"/>
      <c r="B26" s="35">
        <f t="shared" si="3"/>
        <v>0.55208333333333337</v>
      </c>
      <c r="C26" s="26" t="s">
        <v>124</v>
      </c>
      <c r="D26" s="27">
        <f t="shared" si="2"/>
        <v>0.58333333333333337</v>
      </c>
      <c r="E26" s="28"/>
      <c r="F26" s="49" t="s">
        <v>140</v>
      </c>
      <c r="G26" s="30">
        <f>VLOOKUP(F26,'Info LÆS FØRST'!$Z$7:$AA$176,2,FALSE)</f>
        <v>1.041666666666663E-2</v>
      </c>
      <c r="H26" s="36"/>
      <c r="I26" s="166"/>
      <c r="J26" s="167"/>
      <c r="K26" s="167"/>
      <c r="S26" s="32"/>
      <c r="T26" s="32"/>
      <c r="U26" s="33"/>
      <c r="V26" s="23"/>
      <c r="W26" s="23"/>
      <c r="X26" s="23"/>
      <c r="Y26" s="23"/>
      <c r="Z26" s="23"/>
      <c r="AA26" s="23"/>
    </row>
    <row r="27" spans="1:27" ht="15.75" customHeight="1" x14ac:dyDescent="0.3">
      <c r="A27" s="34"/>
      <c r="B27" s="35">
        <f t="shared" si="3"/>
        <v>0.59375</v>
      </c>
      <c r="C27" s="26" t="s">
        <v>21</v>
      </c>
      <c r="D27" s="27">
        <f t="shared" si="2"/>
        <v>0.625</v>
      </c>
      <c r="E27" s="28"/>
      <c r="F27" s="49" t="s">
        <v>141</v>
      </c>
      <c r="G27" s="30">
        <f>VLOOKUP(F27,'Info LÆS FØRST'!$Z$7:$AA$176,2,FALSE)</f>
        <v>2.0833333333333259E-2</v>
      </c>
      <c r="H27" s="36"/>
      <c r="I27" s="166"/>
      <c r="J27" s="167"/>
      <c r="K27" s="167"/>
      <c r="S27" s="32"/>
      <c r="T27" s="32"/>
      <c r="U27" s="33"/>
      <c r="V27" s="23"/>
      <c r="W27" s="23"/>
      <c r="X27" s="23"/>
      <c r="Y27" s="23"/>
      <c r="Z27" s="23"/>
      <c r="AA27" s="23"/>
    </row>
    <row r="28" spans="1:27" ht="15.75" customHeight="1" x14ac:dyDescent="0.3">
      <c r="A28" s="34"/>
      <c r="B28" s="35">
        <f t="shared" si="3"/>
        <v>0.64583333333333326</v>
      </c>
      <c r="C28" s="26" t="s">
        <v>7</v>
      </c>
      <c r="D28" s="27">
        <f t="shared" si="2"/>
        <v>0.67708333333333326</v>
      </c>
      <c r="E28" s="28"/>
      <c r="F28" s="49" t="s">
        <v>142</v>
      </c>
      <c r="G28" s="30">
        <f>VLOOKUP(F28,'Info LÆS FØRST'!$Z$7:$AA$176,2,FALSE)</f>
        <v>3.125E-2</v>
      </c>
      <c r="H28" s="36"/>
      <c r="I28" s="166"/>
      <c r="J28" s="167"/>
      <c r="K28" s="167"/>
      <c r="S28" s="32"/>
      <c r="T28" s="32"/>
      <c r="U28" s="33"/>
      <c r="V28" s="23"/>
      <c r="W28" s="23"/>
      <c r="X28" s="23"/>
      <c r="Y28" s="23"/>
      <c r="Z28" s="23"/>
      <c r="AA28" s="23"/>
    </row>
    <row r="29" spans="1:27" ht="15.75" customHeight="1" x14ac:dyDescent="0.3">
      <c r="A29" s="34"/>
      <c r="B29" s="35">
        <f t="shared" si="3"/>
        <v>0.70833333333333326</v>
      </c>
      <c r="C29" s="26" t="s">
        <v>125</v>
      </c>
      <c r="D29" s="27">
        <f t="shared" si="2"/>
        <v>0.77083333333333326</v>
      </c>
      <c r="E29" s="28" t="s">
        <v>43</v>
      </c>
      <c r="F29" s="49" t="s">
        <v>143</v>
      </c>
      <c r="G29" s="30">
        <f>VLOOKUP(F29,'Info LÆS FØRST'!$Z$7:$AA$176,2,FALSE)</f>
        <v>8.6805555555555469E-2</v>
      </c>
      <c r="H29" s="56"/>
      <c r="I29" s="38"/>
      <c r="S29" s="32"/>
      <c r="T29" s="32"/>
      <c r="U29" s="33"/>
      <c r="V29" s="23"/>
      <c r="W29" s="23"/>
      <c r="X29" s="23"/>
      <c r="Y29" s="23"/>
      <c r="Z29" s="23"/>
      <c r="AA29" s="23"/>
    </row>
    <row r="30" spans="1:27" ht="15.75" customHeight="1" x14ac:dyDescent="0.3">
      <c r="A30" s="34"/>
      <c r="B30" s="35">
        <f t="shared" si="3"/>
        <v>0.85763888888888873</v>
      </c>
      <c r="C30" s="26" t="s">
        <v>39</v>
      </c>
      <c r="D30" s="50"/>
      <c r="E30" s="37"/>
      <c r="F30" s="65" t="s">
        <v>168</v>
      </c>
      <c r="G30" s="51"/>
      <c r="H30" s="56"/>
      <c r="I30" s="38"/>
      <c r="S30" s="32"/>
      <c r="T30" s="32"/>
      <c r="U30" s="33"/>
      <c r="V30" s="23"/>
      <c r="W30" s="23"/>
      <c r="X30" s="23"/>
      <c r="Y30" s="23"/>
      <c r="Z30" s="23"/>
      <c r="AA30" s="23"/>
    </row>
    <row r="31" spans="1:27" ht="24" thickBot="1" x14ac:dyDescent="0.5">
      <c r="A31" s="129"/>
      <c r="B31" s="39" t="s">
        <v>55</v>
      </c>
      <c r="C31" s="40"/>
      <c r="D31" s="41"/>
      <c r="E31" s="42"/>
      <c r="F31" s="42"/>
      <c r="G31" s="43"/>
      <c r="H31" s="44"/>
      <c r="I31" s="23"/>
      <c r="J31" s="23"/>
      <c r="K31" s="23"/>
      <c r="L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</row>
    <row r="32" spans="1:27" ht="18" x14ac:dyDescent="0.35">
      <c r="A32" s="52"/>
      <c r="B32" s="45" t="s">
        <v>35</v>
      </c>
      <c r="C32" s="46" t="s">
        <v>60</v>
      </c>
      <c r="D32" s="47" t="s">
        <v>36</v>
      </c>
      <c r="E32" s="48" t="s">
        <v>37</v>
      </c>
      <c r="F32" s="48" t="s">
        <v>38</v>
      </c>
      <c r="G32" s="19" t="s">
        <v>150</v>
      </c>
      <c r="H32" s="20"/>
      <c r="I32" s="168"/>
      <c r="J32" s="167"/>
      <c r="K32" s="167"/>
      <c r="L32" s="53"/>
      <c r="O32" s="22"/>
      <c r="P32" s="168"/>
      <c r="Q32" s="167"/>
      <c r="R32" s="167"/>
      <c r="S32" s="22"/>
      <c r="T32" s="22"/>
      <c r="U32" s="22"/>
      <c r="V32" s="23"/>
      <c r="W32" s="23"/>
      <c r="X32" s="23"/>
      <c r="Y32" s="23"/>
      <c r="Z32" s="23"/>
      <c r="AA32" s="23"/>
    </row>
    <row r="33" spans="1:27" thickBot="1" x14ac:dyDescent="0.35">
      <c r="A33" s="34"/>
      <c r="B33" s="35"/>
      <c r="C33" s="26" t="s">
        <v>39</v>
      </c>
      <c r="D33" s="27">
        <v>0.56597222222222221</v>
      </c>
      <c r="E33" s="28"/>
      <c r="F33" s="70" t="s">
        <v>175</v>
      </c>
      <c r="G33" s="30">
        <v>1.0416666666666666E-2</v>
      </c>
      <c r="H33" s="36"/>
      <c r="I33" s="166"/>
      <c r="J33" s="167"/>
      <c r="K33" s="167"/>
      <c r="L33" s="54"/>
      <c r="O33" s="32"/>
      <c r="P33" s="166"/>
      <c r="Q33" s="167"/>
      <c r="R33" s="167"/>
      <c r="S33" s="32"/>
      <c r="T33" s="32"/>
      <c r="U33" s="33"/>
      <c r="V33" s="23"/>
      <c r="W33" s="23"/>
      <c r="X33" s="23"/>
      <c r="Y33" s="23"/>
      <c r="Z33" s="23"/>
      <c r="AA33" s="23"/>
    </row>
    <row r="34" spans="1:27" ht="14.4" x14ac:dyDescent="0.3">
      <c r="A34" s="34"/>
      <c r="B34" s="35">
        <f t="shared" ref="B34:B39" si="4">D33+G33</f>
        <v>0.57638888888888884</v>
      </c>
      <c r="C34" s="26" t="s">
        <v>27</v>
      </c>
      <c r="D34" s="27">
        <f>B34+Dekan_tid+Frokost_tid*ISNUMBER(SEARCH("Frokost",E34))+Aftensmad_tid*ISNUMBER(SEARCH("Aftensmad",E34))</f>
        <v>0.60763888888888884</v>
      </c>
      <c r="E34" s="137" t="s">
        <v>224</v>
      </c>
      <c r="F34" s="49" t="s">
        <v>152</v>
      </c>
      <c r="G34" s="30">
        <f>VLOOKUP(F34,'Info LÆS FØRST'!$Z$7:$AA$176,2,FALSE)</f>
        <v>1.3888888888888888E-2</v>
      </c>
      <c r="H34" s="36"/>
      <c r="I34" s="166"/>
      <c r="J34" s="167"/>
      <c r="K34" s="167"/>
      <c r="L34" s="54"/>
      <c r="O34" s="32"/>
      <c r="P34" s="166"/>
      <c r="Q34" s="167"/>
      <c r="R34" s="167"/>
      <c r="S34" s="32"/>
      <c r="T34" s="32"/>
      <c r="U34" s="33"/>
      <c r="V34" s="23"/>
      <c r="W34" s="23"/>
      <c r="X34" s="23"/>
      <c r="Y34" s="23"/>
      <c r="Z34" s="23"/>
      <c r="AA34" s="23"/>
    </row>
    <row r="35" spans="1:27" ht="14.4" x14ac:dyDescent="0.3">
      <c r="A35" s="34"/>
      <c r="B35" s="35">
        <f t="shared" si="4"/>
        <v>0.62152777777777768</v>
      </c>
      <c r="C35" s="26" t="s">
        <v>148</v>
      </c>
      <c r="D35" s="27">
        <f>B35+Dekan_tid+Frokost_tid*ISNUMBER(SEARCH("Frokost",E35))+Aftensmad_tid*ISNUMBER(SEARCH("Aftensmad",E35))</f>
        <v>0.65277777777777768</v>
      </c>
      <c r="E35" s="28" t="s">
        <v>146</v>
      </c>
      <c r="F35" s="49" t="s">
        <v>173</v>
      </c>
      <c r="G35" s="30">
        <f>VLOOKUP(F35,'Info LÆS FØRST'!$Z$7:$AA$176,2,FALSE)</f>
        <v>1.3888888888888888E-2</v>
      </c>
      <c r="H35" s="36"/>
      <c r="I35" s="166"/>
      <c r="J35" s="167"/>
      <c r="K35" s="167"/>
      <c r="L35" s="54"/>
      <c r="O35" s="32"/>
      <c r="P35" s="166"/>
      <c r="Q35" s="167"/>
      <c r="R35" s="167"/>
      <c r="S35" s="32"/>
      <c r="T35" s="32"/>
      <c r="U35" s="33"/>
      <c r="V35" s="23"/>
      <c r="W35" s="23"/>
      <c r="X35" s="23"/>
      <c r="Y35" s="23"/>
      <c r="Z35" s="23"/>
      <c r="AA35" s="23"/>
    </row>
    <row r="36" spans="1:27" ht="14.4" x14ac:dyDescent="0.3">
      <c r="A36" s="34"/>
      <c r="B36" s="35">
        <f t="shared" si="4"/>
        <v>0.66666666666666652</v>
      </c>
      <c r="C36" s="26" t="s">
        <v>92</v>
      </c>
      <c r="D36" s="27">
        <f>B36+Dekan_tid+Frokost_tid*ISNUMBER(SEARCH("Frokost",E36))+Aftensmad_tid*ISNUMBER(SEARCH("Aftensmad",E36))</f>
        <v>0.69791666666666652</v>
      </c>
      <c r="E36" s="28" t="s">
        <v>47</v>
      </c>
      <c r="F36" s="49"/>
      <c r="G36" s="30"/>
      <c r="H36" s="36"/>
      <c r="I36" s="166"/>
      <c r="J36" s="167"/>
      <c r="K36" s="167"/>
      <c r="L36" s="54"/>
      <c r="O36" s="32"/>
      <c r="P36" s="166"/>
      <c r="Q36" s="167"/>
      <c r="R36" s="167"/>
      <c r="S36" s="32"/>
      <c r="T36" s="32"/>
      <c r="U36" s="33"/>
      <c r="V36" s="23"/>
      <c r="W36" s="23"/>
      <c r="X36" s="23"/>
      <c r="Y36" s="23"/>
      <c r="Z36" s="23"/>
      <c r="AA36" s="23"/>
    </row>
    <row r="37" spans="1:27" s="144" customFormat="1" ht="14.4" x14ac:dyDescent="0.3">
      <c r="A37" s="34"/>
      <c r="B37" s="35">
        <f t="shared" si="4"/>
        <v>0.69791666666666652</v>
      </c>
      <c r="C37" s="123" t="s">
        <v>255</v>
      </c>
      <c r="D37" s="27">
        <f>B37+Dekan_tid/45*35</f>
        <v>0.7222222222222221</v>
      </c>
      <c r="E37" s="124"/>
      <c r="F37" s="49" t="s">
        <v>174</v>
      </c>
      <c r="G37" s="30">
        <f>VLOOKUP(F37,'Info LÆS FØRST'!$Z$7:$AA$176,2,FALSE)</f>
        <v>3.125E-2</v>
      </c>
      <c r="H37" s="56"/>
      <c r="I37" s="143"/>
      <c r="L37" s="54"/>
      <c r="O37" s="32"/>
      <c r="P37" s="143"/>
      <c r="S37" s="32"/>
      <c r="T37" s="32"/>
      <c r="U37" s="33"/>
      <c r="V37" s="23"/>
      <c r="W37" s="23"/>
      <c r="X37" s="23"/>
      <c r="Y37" s="23"/>
      <c r="Z37" s="23"/>
      <c r="AA37" s="23"/>
    </row>
    <row r="38" spans="1:27" ht="14.4" x14ac:dyDescent="0.3">
      <c r="A38" s="34"/>
      <c r="B38" s="35">
        <f t="shared" si="4"/>
        <v>0.7534722222222221</v>
      </c>
      <c r="C38" s="26" t="s">
        <v>28</v>
      </c>
      <c r="D38" s="27">
        <f>B38+Dekan_tid+Frokost_tid*ISNUMBER(SEARCH("Frokost",E38))+Aftensmad_tid*ISNUMBER(SEARCH("Aftensmad",E38))</f>
        <v>0.8159722222222221</v>
      </c>
      <c r="E38" s="28" t="s">
        <v>43</v>
      </c>
      <c r="F38" s="49" t="s">
        <v>160</v>
      </c>
      <c r="G38" s="30">
        <f>VLOOKUP(F38,'Info LÆS FØRST'!$Z$7:$AA$176,2,FALSE)</f>
        <v>3.4722222222222321E-2</v>
      </c>
      <c r="H38" s="56"/>
      <c r="I38" s="38"/>
      <c r="L38" s="54"/>
      <c r="O38" s="32"/>
      <c r="P38" s="38"/>
      <c r="S38" s="32"/>
      <c r="T38" s="32"/>
      <c r="U38" s="33"/>
      <c r="V38" s="23"/>
      <c r="W38" s="23"/>
      <c r="X38" s="23"/>
      <c r="Y38" s="23"/>
      <c r="Z38" s="23"/>
      <c r="AA38" s="23"/>
    </row>
    <row r="39" spans="1:27" ht="14.4" x14ac:dyDescent="0.3">
      <c r="A39" s="34"/>
      <c r="B39" s="35">
        <f t="shared" si="4"/>
        <v>0.85069444444444442</v>
      </c>
      <c r="C39" s="26" t="s">
        <v>39</v>
      </c>
      <c r="D39" s="27"/>
      <c r="E39" s="28"/>
      <c r="F39" s="65" t="s">
        <v>168</v>
      </c>
      <c r="G39" s="30"/>
      <c r="H39" s="36"/>
      <c r="I39" s="166"/>
      <c r="J39" s="167"/>
      <c r="K39" s="167"/>
      <c r="L39" s="54"/>
      <c r="O39" s="32"/>
      <c r="P39" s="166"/>
      <c r="Q39" s="167"/>
      <c r="R39" s="167"/>
      <c r="S39" s="32"/>
      <c r="T39" s="32"/>
      <c r="U39" s="38"/>
      <c r="V39" s="23"/>
      <c r="W39" s="23"/>
      <c r="X39" s="23"/>
      <c r="Y39" s="23"/>
      <c r="Z39" s="23"/>
      <c r="AA39" s="23"/>
    </row>
    <row r="40" spans="1:27" ht="24" thickBot="1" x14ac:dyDescent="0.5">
      <c r="A40" s="129"/>
      <c r="B40" s="39" t="s">
        <v>56</v>
      </c>
      <c r="C40" s="40"/>
      <c r="D40" s="41"/>
      <c r="E40" s="42"/>
      <c r="F40" s="42"/>
      <c r="G40" s="43"/>
      <c r="H40" s="44"/>
      <c r="I40" s="23"/>
      <c r="J40" s="23"/>
      <c r="K40" s="23"/>
      <c r="L40" s="23"/>
      <c r="O40" s="23"/>
      <c r="P40" s="23"/>
      <c r="Q40" s="23"/>
      <c r="R40" s="23"/>
      <c r="S40" s="23"/>
      <c r="T40" s="38"/>
      <c r="U40" s="23"/>
      <c r="V40" s="23"/>
      <c r="W40" s="23"/>
      <c r="X40" s="23"/>
      <c r="Y40" s="23"/>
      <c r="Z40" s="23"/>
      <c r="AA40" s="23"/>
    </row>
    <row r="41" spans="1:27" ht="18" x14ac:dyDescent="0.35">
      <c r="A41" s="34"/>
      <c r="B41" s="45" t="s">
        <v>35</v>
      </c>
      <c r="C41" s="46" t="s">
        <v>60</v>
      </c>
      <c r="D41" s="47" t="s">
        <v>36</v>
      </c>
      <c r="E41" s="48" t="s">
        <v>37</v>
      </c>
      <c r="F41" s="48" t="s">
        <v>38</v>
      </c>
      <c r="G41" s="19" t="s">
        <v>150</v>
      </c>
      <c r="H41" s="20"/>
      <c r="O41" s="22"/>
      <c r="P41" s="168"/>
      <c r="Q41" s="167"/>
      <c r="R41" s="167"/>
      <c r="S41" s="22"/>
      <c r="T41" s="22"/>
      <c r="U41" s="22"/>
      <c r="V41" s="23"/>
      <c r="W41" s="23"/>
      <c r="X41" s="23"/>
      <c r="Y41" s="23"/>
      <c r="Z41" s="23"/>
      <c r="AA41" s="23"/>
    </row>
    <row r="42" spans="1:27" ht="15.75" customHeight="1" x14ac:dyDescent="0.3">
      <c r="A42" s="34"/>
      <c r="B42" s="50"/>
      <c r="C42" s="26" t="s">
        <v>39</v>
      </c>
      <c r="D42" s="27">
        <v>0.37152777777777773</v>
      </c>
      <c r="E42" s="28"/>
      <c r="F42" s="49" t="s">
        <v>227</v>
      </c>
      <c r="G42" s="30">
        <f>VLOOKUP(F42,'Info LÆS FØRST'!$Z$7:$AA$176,2,FALSE)</f>
        <v>1.3888888888888888E-2</v>
      </c>
      <c r="H42" s="31"/>
      <c r="O42" s="32"/>
      <c r="P42" s="166"/>
      <c r="Q42" s="167"/>
      <c r="R42" s="167"/>
      <c r="S42" s="32"/>
      <c r="T42" s="32"/>
      <c r="U42" s="33"/>
      <c r="V42" s="23"/>
      <c r="W42" s="23"/>
      <c r="X42" s="23"/>
      <c r="Y42" s="23"/>
      <c r="Z42" s="23"/>
      <c r="AA42" s="23"/>
    </row>
    <row r="43" spans="1:27" ht="15.75" customHeight="1" x14ac:dyDescent="0.3">
      <c r="A43" s="34"/>
      <c r="B43" s="35">
        <f t="shared" ref="B43:B50" si="5">D42+G42</f>
        <v>0.38541666666666663</v>
      </c>
      <c r="C43" s="26" t="s">
        <v>226</v>
      </c>
      <c r="D43" s="27">
        <f t="shared" ref="D43:D49" si="6">B43+Dekan_tid+Frokost_tid*ISNUMBER(SEARCH("Frokost",E43))+Aftensmad_tid*ISNUMBER(SEARCH("Aftensmad",E43))</f>
        <v>0.41666666666666663</v>
      </c>
      <c r="E43" s="28"/>
      <c r="F43" s="29" t="s">
        <v>230</v>
      </c>
      <c r="G43" s="30">
        <f>VLOOKUP(F43,'Info LÆS FØRST'!$Z$7:$AA$176,2,FALSE)</f>
        <v>3.125E-2</v>
      </c>
      <c r="H43" s="36"/>
      <c r="O43" s="32"/>
      <c r="P43" s="166"/>
      <c r="Q43" s="167"/>
      <c r="R43" s="167"/>
      <c r="S43" s="32"/>
      <c r="T43" s="32"/>
      <c r="U43" s="33"/>
      <c r="V43" s="23"/>
      <c r="W43" s="23"/>
      <c r="X43" s="23"/>
      <c r="Y43" s="23"/>
      <c r="Z43" s="23"/>
      <c r="AA43" s="23"/>
    </row>
    <row r="44" spans="1:27" ht="15.75" customHeight="1" x14ac:dyDescent="0.3">
      <c r="A44" s="34"/>
      <c r="B44" s="35">
        <f t="shared" si="5"/>
        <v>0.44791666666666663</v>
      </c>
      <c r="C44" s="26" t="s">
        <v>9</v>
      </c>
      <c r="D44" s="27">
        <f t="shared" si="6"/>
        <v>0.49999999999999994</v>
      </c>
      <c r="E44" s="28" t="s">
        <v>52</v>
      </c>
      <c r="F44" s="49" t="s">
        <v>154</v>
      </c>
      <c r="G44" s="30">
        <f>VLOOKUP(F44,'Info LÆS FØRST'!$Z$7:$AA$176,2,FALSE)</f>
        <v>4.1666666666666741E-2</v>
      </c>
      <c r="H44" s="36"/>
      <c r="O44" s="32"/>
      <c r="P44" s="166"/>
      <c r="Q44" s="167"/>
      <c r="R44" s="167"/>
      <c r="S44" s="32"/>
      <c r="T44" s="32"/>
      <c r="U44" s="33"/>
      <c r="V44" s="23"/>
      <c r="W44" s="23"/>
      <c r="X44" s="23"/>
      <c r="Y44" s="23"/>
      <c r="Z44" s="23"/>
      <c r="AA44" s="23"/>
    </row>
    <row r="45" spans="1:27" ht="15.75" customHeight="1" x14ac:dyDescent="0.3">
      <c r="A45" s="34"/>
      <c r="B45" s="35">
        <f t="shared" si="5"/>
        <v>0.54166666666666674</v>
      </c>
      <c r="C45" s="26" t="s">
        <v>32</v>
      </c>
      <c r="D45" s="27">
        <f t="shared" si="6"/>
        <v>0.57291666666666674</v>
      </c>
      <c r="E45" s="28"/>
      <c r="F45" s="49"/>
      <c r="G45" s="30"/>
      <c r="H45" s="36"/>
      <c r="O45" s="32"/>
      <c r="P45" s="166"/>
      <c r="Q45" s="167"/>
      <c r="R45" s="167"/>
      <c r="S45" s="32"/>
      <c r="T45" s="32"/>
      <c r="U45" s="33"/>
      <c r="V45" s="23"/>
      <c r="W45" s="23"/>
      <c r="X45" s="23"/>
      <c r="Y45" s="23"/>
      <c r="Z45" s="23"/>
      <c r="AA45" s="23"/>
    </row>
    <row r="46" spans="1:27" ht="15.75" customHeight="1" x14ac:dyDescent="0.3">
      <c r="A46" s="34"/>
      <c r="B46" s="35">
        <f>D45+G45</f>
        <v>0.57291666666666674</v>
      </c>
      <c r="C46" s="123" t="s">
        <v>249</v>
      </c>
      <c r="D46" s="27">
        <f>B46+Dekan_tid/45*50</f>
        <v>0.60763888888888895</v>
      </c>
      <c r="E46" s="124" t="s">
        <v>233</v>
      </c>
      <c r="F46" s="49" t="s">
        <v>257</v>
      </c>
      <c r="G46" s="30">
        <f>VLOOKUP(F46,'Info LÆS FØRST'!$Z$7:$AA$176,2,FALSE)</f>
        <v>1.3888888888888888E-2</v>
      </c>
      <c r="H46" s="36"/>
      <c r="O46" s="32"/>
      <c r="P46" s="166"/>
      <c r="Q46" s="166"/>
      <c r="R46" s="166"/>
      <c r="S46" s="32"/>
      <c r="T46" s="32"/>
      <c r="U46" s="33"/>
      <c r="V46" s="23"/>
      <c r="W46" s="23"/>
      <c r="X46" s="23"/>
      <c r="Y46" s="23"/>
      <c r="Z46" s="23"/>
      <c r="AA46" s="23"/>
    </row>
    <row r="47" spans="1:27" ht="15.75" customHeight="1" x14ac:dyDescent="0.3">
      <c r="A47" s="156"/>
      <c r="B47" s="35">
        <f>D46+G46</f>
        <v>0.62152777777777779</v>
      </c>
      <c r="C47" s="26" t="s">
        <v>25</v>
      </c>
      <c r="D47" s="27">
        <f t="shared" si="6"/>
        <v>0.65277777777777779</v>
      </c>
      <c r="E47" s="28"/>
      <c r="F47" s="49" t="s">
        <v>172</v>
      </c>
      <c r="G47" s="30">
        <f>VLOOKUP(F47,'Info LÆS FØRST'!$Z$7:$AA$176,2,FALSE)</f>
        <v>5.5555555555555552E-2</v>
      </c>
      <c r="H47" s="36"/>
      <c r="O47" s="32"/>
      <c r="P47" s="166"/>
      <c r="Q47" s="167"/>
      <c r="R47" s="167"/>
      <c r="S47" s="32"/>
      <c r="T47" s="32"/>
      <c r="U47" s="33"/>
      <c r="V47" s="23"/>
      <c r="W47" s="23"/>
      <c r="X47" s="23"/>
      <c r="Y47" s="23"/>
      <c r="Z47" s="23"/>
      <c r="AA47" s="23"/>
    </row>
    <row r="48" spans="1:27" ht="15.75" customHeight="1" x14ac:dyDescent="0.3">
      <c r="A48" s="34"/>
      <c r="B48" s="35">
        <f>D47+G47</f>
        <v>0.70833333333333337</v>
      </c>
      <c r="C48" s="26" t="s">
        <v>17</v>
      </c>
      <c r="D48" s="27">
        <f t="shared" si="6"/>
        <v>0.73958333333333337</v>
      </c>
      <c r="E48" s="28" t="s">
        <v>47</v>
      </c>
      <c r="F48" s="29" t="s">
        <v>42</v>
      </c>
      <c r="G48" s="30">
        <f>VLOOKUP(F48,'Info LÆS FØRST'!$Z$7:$AA$176,2,FALSE)</f>
        <v>6.9444444444444198E-3</v>
      </c>
      <c r="H48" s="36"/>
      <c r="O48" s="32"/>
      <c r="P48" s="166"/>
      <c r="Q48" s="167"/>
      <c r="R48" s="167"/>
      <c r="S48" s="32"/>
      <c r="T48" s="38"/>
      <c r="U48" s="33"/>
      <c r="V48" s="23"/>
      <c r="W48" s="23"/>
      <c r="X48" s="23"/>
      <c r="Y48" s="23"/>
      <c r="Z48" s="23"/>
      <c r="AA48" s="23"/>
    </row>
    <row r="49" spans="1:27" ht="15.75" customHeight="1" x14ac:dyDescent="0.3">
      <c r="A49" s="34"/>
      <c r="B49" s="35">
        <f t="shared" si="5"/>
        <v>0.74652777777777779</v>
      </c>
      <c r="C49" s="26" t="s">
        <v>13</v>
      </c>
      <c r="D49" s="27">
        <f t="shared" si="6"/>
        <v>0.80902777777777779</v>
      </c>
      <c r="E49" s="28" t="s">
        <v>199</v>
      </c>
      <c r="F49" s="29" t="s">
        <v>44</v>
      </c>
      <c r="G49" s="30">
        <f>VLOOKUP(F49,'Info LÆS FØRST'!$Z$7:$AA$176,2,FALSE)</f>
        <v>5.5555555555555469E-2</v>
      </c>
      <c r="H49" s="36"/>
      <c r="O49" s="32"/>
      <c r="P49" s="166"/>
      <c r="Q49" s="167"/>
      <c r="R49" s="167"/>
      <c r="S49" s="38"/>
      <c r="T49" s="38"/>
      <c r="U49" s="38"/>
      <c r="V49" s="23"/>
      <c r="W49" s="23"/>
      <c r="X49" s="23"/>
      <c r="Y49" s="23"/>
      <c r="Z49" s="23"/>
      <c r="AA49" s="23"/>
    </row>
    <row r="50" spans="1:27" ht="15.75" customHeight="1" x14ac:dyDescent="0.3">
      <c r="A50" s="34"/>
      <c r="B50" s="35">
        <f t="shared" si="5"/>
        <v>0.86458333333333326</v>
      </c>
      <c r="C50" s="26" t="s">
        <v>39</v>
      </c>
      <c r="D50" s="27"/>
      <c r="E50" s="28"/>
      <c r="F50" s="65" t="s">
        <v>168</v>
      </c>
      <c r="G50" s="30"/>
      <c r="H50" s="36"/>
      <c r="O50" s="38"/>
      <c r="P50" s="166"/>
      <c r="Q50" s="167"/>
      <c r="R50" s="167"/>
      <c r="S50" s="38"/>
      <c r="T50" s="38"/>
      <c r="U50" s="38"/>
      <c r="V50" s="23"/>
      <c r="W50" s="23"/>
      <c r="X50" s="23"/>
      <c r="Y50" s="23"/>
      <c r="Z50" s="23"/>
      <c r="AA50" s="23"/>
    </row>
    <row r="51" spans="1:27" ht="24" thickBot="1" x14ac:dyDescent="0.5">
      <c r="A51" s="129"/>
      <c r="B51" s="39" t="s">
        <v>171</v>
      </c>
      <c r="C51" s="40"/>
      <c r="D51" s="41"/>
      <c r="E51" s="42"/>
      <c r="F51" s="42"/>
      <c r="G51" s="43"/>
      <c r="H51" s="44"/>
      <c r="I51" s="23"/>
      <c r="J51" s="23"/>
      <c r="K51" s="23"/>
      <c r="L51" s="23"/>
      <c r="O51" s="23"/>
      <c r="P51" s="23"/>
      <c r="Q51" s="23"/>
      <c r="R51" s="23"/>
      <c r="S51" s="23"/>
      <c r="T51" s="38"/>
      <c r="U51" s="23"/>
      <c r="V51" s="23"/>
      <c r="W51" s="23"/>
      <c r="X51" s="23"/>
      <c r="Y51" s="23"/>
      <c r="Z51" s="23"/>
      <c r="AA51" s="23"/>
    </row>
    <row r="52" spans="1:27" ht="18" x14ac:dyDescent="0.35">
      <c r="A52" s="34"/>
      <c r="B52" s="45" t="s">
        <v>35</v>
      </c>
      <c r="C52" s="46" t="s">
        <v>60</v>
      </c>
      <c r="D52" s="47" t="s">
        <v>36</v>
      </c>
      <c r="E52" s="48" t="s">
        <v>37</v>
      </c>
      <c r="F52" s="48" t="s">
        <v>38</v>
      </c>
      <c r="G52" s="19" t="s">
        <v>150</v>
      </c>
      <c r="H52" s="20"/>
      <c r="I52" s="168"/>
      <c r="J52" s="167"/>
      <c r="K52" s="167"/>
      <c r="L52" s="22"/>
      <c r="O52" s="22"/>
      <c r="P52" s="168"/>
      <c r="Q52" s="167"/>
      <c r="R52" s="167"/>
      <c r="S52" s="22"/>
      <c r="T52" s="22"/>
      <c r="U52" s="22"/>
      <c r="V52" s="23"/>
      <c r="W52" s="23"/>
      <c r="X52" s="23"/>
      <c r="Y52" s="23"/>
      <c r="Z52" s="23"/>
      <c r="AA52" s="23"/>
    </row>
    <row r="53" spans="1:27" ht="15.75" customHeight="1" x14ac:dyDescent="0.3">
      <c r="A53" s="34"/>
      <c r="B53" s="25"/>
      <c r="C53" s="26" t="s">
        <v>39</v>
      </c>
      <c r="D53" s="27">
        <v>0.30902777777777779</v>
      </c>
      <c r="E53" s="28"/>
      <c r="F53" s="29" t="s">
        <v>46</v>
      </c>
      <c r="G53" s="30">
        <f>VLOOKUP(F53,'Info LÆS FØRST'!$Z$7:$AA$176,2,FALSE)</f>
        <v>0.1076388888888889</v>
      </c>
      <c r="H53" s="31"/>
      <c r="I53" s="166"/>
      <c r="J53" s="167"/>
      <c r="K53" s="167"/>
      <c r="L53" s="32"/>
      <c r="O53" s="38"/>
      <c r="P53" s="166"/>
      <c r="Q53" s="167"/>
      <c r="R53" s="167"/>
      <c r="S53" s="32"/>
      <c r="T53" s="32"/>
      <c r="U53" s="33"/>
      <c r="V53" s="23"/>
      <c r="W53" s="23"/>
      <c r="X53" s="23"/>
      <c r="Y53" s="23"/>
      <c r="Z53" s="23"/>
      <c r="AA53" s="23"/>
    </row>
    <row r="54" spans="1:27" ht="15.75" customHeight="1" x14ac:dyDescent="0.3">
      <c r="A54" s="34"/>
      <c r="B54" s="35">
        <f t="shared" ref="B54:B59" si="7">D53+G53</f>
        <v>0.41666666666666669</v>
      </c>
      <c r="C54" s="26" t="s">
        <v>23</v>
      </c>
      <c r="D54" s="27">
        <f t="shared" ref="D54:D58" si="8">B54+Dekan_tid+Frokost_tid*ISNUMBER(SEARCH("Frokost",E54))+Aftensmad_tid*ISNUMBER(SEARCH("Aftensmad",E54))</f>
        <v>0.44791666666666669</v>
      </c>
      <c r="E54" s="28"/>
      <c r="F54" s="29" t="s">
        <v>48</v>
      </c>
      <c r="G54" s="30">
        <f>VLOOKUP(F54,'Info LÆS FØRST'!$Z$7:$AA$176,2,FALSE)</f>
        <v>3.819444444444442E-2</v>
      </c>
      <c r="H54" s="36"/>
      <c r="I54" s="166"/>
      <c r="J54" s="167"/>
      <c r="K54" s="167"/>
      <c r="L54" s="32"/>
      <c r="O54" s="32"/>
      <c r="P54" s="166"/>
      <c r="Q54" s="167"/>
      <c r="R54" s="167"/>
      <c r="S54" s="32"/>
      <c r="T54" s="32"/>
      <c r="U54" s="33"/>
      <c r="V54" s="23"/>
      <c r="W54" s="23"/>
      <c r="X54" s="23"/>
      <c r="Y54" s="23"/>
      <c r="Z54" s="23"/>
      <c r="AA54" s="23"/>
    </row>
    <row r="55" spans="1:27" ht="15.75" customHeight="1" x14ac:dyDescent="0.3">
      <c r="A55" s="34"/>
      <c r="B55" s="35">
        <f t="shared" si="7"/>
        <v>0.4861111111111111</v>
      </c>
      <c r="C55" s="26" t="s">
        <v>7</v>
      </c>
      <c r="D55" s="27">
        <f t="shared" si="8"/>
        <v>0.53819444444444453</v>
      </c>
      <c r="E55" s="28" t="s">
        <v>176</v>
      </c>
      <c r="F55" s="29" t="s">
        <v>49</v>
      </c>
      <c r="G55" s="30">
        <f>VLOOKUP(F55,'Info LÆS FØRST'!$Z$7:$AA$176,2,FALSE)</f>
        <v>2.4305555555555636E-2</v>
      </c>
      <c r="H55" s="36"/>
      <c r="I55" s="166"/>
      <c r="J55" s="167"/>
      <c r="K55" s="167"/>
      <c r="L55" s="32"/>
      <c r="O55" s="32"/>
      <c r="P55" s="166"/>
      <c r="Q55" s="167"/>
      <c r="R55" s="167"/>
      <c r="S55" s="32"/>
      <c r="T55" s="32"/>
      <c r="U55" s="33"/>
      <c r="V55" s="23"/>
      <c r="W55" s="23"/>
      <c r="X55" s="23"/>
      <c r="Y55" s="23"/>
      <c r="Z55" s="23"/>
      <c r="AA55" s="23"/>
    </row>
    <row r="56" spans="1:27" ht="15.75" customHeight="1" x14ac:dyDescent="0.3">
      <c r="A56" s="34"/>
      <c r="B56" s="35">
        <f t="shared" si="7"/>
        <v>0.56250000000000022</v>
      </c>
      <c r="C56" s="26" t="s">
        <v>21</v>
      </c>
      <c r="D56" s="27">
        <f t="shared" si="8"/>
        <v>0.59375000000000022</v>
      </c>
      <c r="E56" s="28"/>
      <c r="F56" s="49" t="s">
        <v>50</v>
      </c>
      <c r="G56" s="30">
        <f>VLOOKUP(F56,'Info LÆS FØRST'!$Z$7:$AA$176,2,FALSE)</f>
        <v>1.041666666666663E-2</v>
      </c>
      <c r="H56" s="36"/>
      <c r="I56" s="166"/>
      <c r="J56" s="167"/>
      <c r="K56" s="167"/>
      <c r="L56" s="32"/>
      <c r="O56" s="32"/>
      <c r="P56" s="166"/>
      <c r="Q56" s="167"/>
      <c r="R56" s="167"/>
      <c r="S56" s="32"/>
      <c r="T56" s="32"/>
      <c r="U56" s="33"/>
      <c r="V56" s="23"/>
      <c r="W56" s="23"/>
      <c r="X56" s="23"/>
      <c r="Y56" s="23"/>
      <c r="Z56" s="23"/>
      <c r="AA56" s="23"/>
    </row>
    <row r="57" spans="1:27" ht="15.75" customHeight="1" x14ac:dyDescent="0.3">
      <c r="A57" s="34"/>
      <c r="B57" s="35">
        <f t="shared" si="7"/>
        <v>0.60416666666666685</v>
      </c>
      <c r="C57" s="26" t="s">
        <v>30</v>
      </c>
      <c r="D57" s="27">
        <f t="shared" si="8"/>
        <v>0.63541666666666685</v>
      </c>
      <c r="E57" s="28"/>
      <c r="F57" s="49" t="s">
        <v>139</v>
      </c>
      <c r="G57" s="30">
        <f>VLOOKUP(F57,'Info LÆS FØRST'!$Z$7:$AA$176,2,FALSE)</f>
        <v>1.041666666666663E-2</v>
      </c>
      <c r="H57" s="36"/>
      <c r="I57" s="166"/>
      <c r="J57" s="167"/>
      <c r="K57" s="167"/>
      <c r="L57" s="32"/>
      <c r="O57" s="32"/>
      <c r="P57" s="166"/>
      <c r="Q57" s="167"/>
      <c r="R57" s="167"/>
      <c r="S57" s="32"/>
      <c r="T57" s="32"/>
      <c r="U57" s="33"/>
      <c r="V57" s="23"/>
      <c r="W57" s="23"/>
      <c r="X57" s="23"/>
      <c r="Y57" s="23"/>
      <c r="Z57" s="23"/>
      <c r="AA57" s="23"/>
    </row>
    <row r="58" spans="1:27" ht="15.75" customHeight="1" x14ac:dyDescent="0.3">
      <c r="A58" s="34"/>
      <c r="B58" s="35">
        <f t="shared" si="7"/>
        <v>0.64583333333333348</v>
      </c>
      <c r="C58" s="26" t="s">
        <v>124</v>
      </c>
      <c r="D58" s="27">
        <f t="shared" si="8"/>
        <v>0.67708333333333348</v>
      </c>
      <c r="E58" s="28"/>
      <c r="F58" s="49" t="s">
        <v>162</v>
      </c>
      <c r="G58" s="30">
        <f>VLOOKUP(F58,'Info LÆS FØRST'!$Z$7:$AA$176,2,FALSE)</f>
        <v>9.0277777777777776E-2</v>
      </c>
      <c r="H58" s="36"/>
      <c r="I58" s="166"/>
      <c r="J58" s="167"/>
      <c r="K58" s="167"/>
      <c r="L58" s="32"/>
      <c r="O58" s="32"/>
      <c r="P58" s="166"/>
      <c r="Q58" s="167"/>
      <c r="R58" s="167"/>
      <c r="S58" s="32"/>
      <c r="T58" s="32"/>
      <c r="U58" s="33"/>
      <c r="V58" s="23"/>
      <c r="W58" s="23"/>
      <c r="X58" s="23"/>
      <c r="Y58" s="23"/>
      <c r="Z58" s="23"/>
      <c r="AA58" s="23"/>
    </row>
    <row r="59" spans="1:27" ht="15.75" customHeight="1" x14ac:dyDescent="0.3">
      <c r="A59" s="34"/>
      <c r="B59" s="35">
        <f t="shared" si="7"/>
        <v>0.76736111111111127</v>
      </c>
      <c r="C59" s="26" t="s">
        <v>39</v>
      </c>
      <c r="D59" s="27"/>
      <c r="E59" s="37"/>
      <c r="F59" s="65" t="s">
        <v>168</v>
      </c>
      <c r="G59" s="30"/>
      <c r="H59" s="36"/>
      <c r="I59" s="166"/>
      <c r="J59" s="167"/>
      <c r="K59" s="167"/>
      <c r="L59" s="32"/>
      <c r="O59" s="32"/>
      <c r="P59" s="166"/>
      <c r="Q59" s="167"/>
      <c r="R59" s="167"/>
      <c r="S59" s="32"/>
      <c r="T59" s="32"/>
      <c r="U59" s="33"/>
      <c r="V59" s="23"/>
      <c r="W59" s="23"/>
      <c r="X59" s="23"/>
      <c r="Y59" s="23"/>
      <c r="Z59" s="23"/>
      <c r="AA59" s="23"/>
    </row>
    <row r="60" spans="1:27" ht="24" thickBot="1" x14ac:dyDescent="0.5">
      <c r="A60" s="129"/>
      <c r="B60" s="39" t="s">
        <v>144</v>
      </c>
      <c r="C60" s="40"/>
      <c r="D60" s="41"/>
      <c r="E60" s="42"/>
      <c r="F60" s="42"/>
      <c r="G60" s="43"/>
      <c r="H60" s="44"/>
      <c r="I60" s="23"/>
      <c r="J60" s="23"/>
      <c r="K60" s="23"/>
      <c r="L60" s="23"/>
      <c r="O60" s="23"/>
      <c r="P60" s="23"/>
      <c r="Q60" s="23"/>
      <c r="R60" s="23"/>
      <c r="S60" s="23"/>
      <c r="T60" s="38"/>
      <c r="U60" s="23"/>
      <c r="V60" s="23"/>
      <c r="W60" s="23"/>
      <c r="X60" s="23"/>
      <c r="Y60" s="23"/>
      <c r="Z60" s="23"/>
      <c r="AA60" s="23"/>
    </row>
    <row r="61" spans="1:27" ht="18" x14ac:dyDescent="0.35">
      <c r="A61" s="34"/>
      <c r="B61" s="45" t="s">
        <v>35</v>
      </c>
      <c r="C61" s="46" t="s">
        <v>60</v>
      </c>
      <c r="D61" s="47" t="s">
        <v>36</v>
      </c>
      <c r="E61" s="48" t="s">
        <v>37</v>
      </c>
      <c r="F61" s="63" t="s">
        <v>38</v>
      </c>
      <c r="G61" s="19" t="s">
        <v>150</v>
      </c>
      <c r="H61" s="20"/>
      <c r="I61" s="23"/>
      <c r="J61" s="23"/>
      <c r="K61" s="23"/>
      <c r="L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</row>
    <row r="62" spans="1:27" ht="15.75" customHeight="1" x14ac:dyDescent="0.3">
      <c r="A62" s="34"/>
      <c r="B62" s="50"/>
      <c r="C62" s="26" t="s">
        <v>39</v>
      </c>
      <c r="D62" s="27">
        <v>0.67361111111111116</v>
      </c>
      <c r="E62" s="28"/>
      <c r="F62" s="64" t="s">
        <v>167</v>
      </c>
      <c r="G62" s="30">
        <f>VLOOKUP(F62,'Info LÆS FØRST'!$Z$7:$AA$176,2,FALSE)</f>
        <v>1.7361111111111049E-2</v>
      </c>
      <c r="H62" s="31"/>
      <c r="I62" s="23"/>
      <c r="J62" s="23"/>
      <c r="K62" s="23"/>
      <c r="L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</row>
    <row r="63" spans="1:27" ht="15.75" customHeight="1" x14ac:dyDescent="0.3">
      <c r="A63" s="34"/>
      <c r="B63" s="35">
        <f t="shared" ref="B63:B64" si="9">D62+G62</f>
        <v>0.69097222222222221</v>
      </c>
      <c r="C63" s="26" t="s">
        <v>92</v>
      </c>
      <c r="D63" s="27">
        <f>B63+Dekan_tid+Frokost_tid*ISNUMBER(SEARCH("Frokost",E63))+Aftensmad_tid*ISNUMBER(SEARCH("Aftensmad",E63))</f>
        <v>0.72222222222222221</v>
      </c>
      <c r="E63" s="28" t="s">
        <v>47</v>
      </c>
      <c r="F63" s="64" t="s">
        <v>165</v>
      </c>
      <c r="G63" s="30">
        <f>VLOOKUP(F63,'Info LÆS FØRST'!$Z$7:$AA$176,2,FALSE)</f>
        <v>1.736111111111116E-2</v>
      </c>
      <c r="H63" s="36"/>
      <c r="I63" s="23"/>
      <c r="J63" s="23"/>
      <c r="K63" s="23"/>
      <c r="L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</row>
    <row r="64" spans="1:27" ht="15.75" customHeight="1" x14ac:dyDescent="0.3">
      <c r="A64" s="34"/>
      <c r="B64" s="35">
        <f t="shared" si="9"/>
        <v>0.73958333333333337</v>
      </c>
      <c r="C64" s="26" t="s">
        <v>39</v>
      </c>
      <c r="D64" s="50"/>
      <c r="E64" s="37"/>
      <c r="F64" s="66" t="s">
        <v>168</v>
      </c>
      <c r="G64" s="51"/>
      <c r="H64" s="36"/>
      <c r="I64" s="23"/>
      <c r="J64" s="23"/>
      <c r="K64" s="23"/>
      <c r="L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</row>
    <row r="65" spans="1:27" ht="15.75" customHeight="1" thickBot="1" x14ac:dyDescent="0.5">
      <c r="A65" s="127"/>
      <c r="B65" s="57"/>
      <c r="C65" s="58"/>
      <c r="D65" s="59"/>
      <c r="E65" s="59"/>
      <c r="F65" s="59"/>
      <c r="G65" s="60"/>
      <c r="H65" s="44"/>
      <c r="I65" s="23"/>
      <c r="J65" s="23"/>
      <c r="K65" s="23"/>
      <c r="L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</row>
    <row r="66" spans="1:27" ht="15.75" customHeight="1" x14ac:dyDescent="0.3">
      <c r="A66"/>
      <c r="B66"/>
      <c r="C66"/>
      <c r="D66"/>
      <c r="E66"/>
      <c r="F66"/>
      <c r="G66"/>
      <c r="H66"/>
      <c r="I66" s="23"/>
      <c r="J66" s="23"/>
      <c r="K66" s="23"/>
      <c r="L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</row>
    <row r="67" spans="1:27" ht="15.75" customHeight="1" x14ac:dyDescent="0.3">
      <c r="A67"/>
      <c r="B67"/>
      <c r="C67"/>
      <c r="D67"/>
      <c r="E67"/>
      <c r="F67"/>
      <c r="G67"/>
      <c r="H67"/>
      <c r="I67" s="23"/>
      <c r="J67" s="23"/>
      <c r="K67" s="23"/>
      <c r="L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</row>
    <row r="68" spans="1:27" ht="15.75" customHeight="1" x14ac:dyDescent="0.3">
      <c r="A68"/>
      <c r="B68"/>
      <c r="C68"/>
      <c r="D68"/>
      <c r="E68"/>
      <c r="F68"/>
      <c r="G68"/>
      <c r="H68"/>
      <c r="I68" s="23"/>
      <c r="J68" s="23"/>
      <c r="K68" s="23"/>
      <c r="L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</row>
    <row r="69" spans="1:27" ht="15.75" customHeight="1" x14ac:dyDescent="0.3">
      <c r="A69"/>
      <c r="B69"/>
      <c r="C69"/>
      <c r="D69"/>
      <c r="E69"/>
      <c r="F69"/>
      <c r="G69"/>
      <c r="H69"/>
      <c r="I69" s="23"/>
      <c r="J69" s="23"/>
      <c r="K69" s="23"/>
      <c r="L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spans="1:27" ht="15.75" customHeight="1" x14ac:dyDescent="0.3">
      <c r="A70"/>
      <c r="B70"/>
      <c r="C70"/>
      <c r="D70"/>
      <c r="E70"/>
      <c r="F70"/>
      <c r="G70"/>
      <c r="H70"/>
      <c r="I70" s="23"/>
      <c r="J70" s="23"/>
      <c r="K70" s="23"/>
      <c r="L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spans="1:27" ht="15.75" customHeight="1" x14ac:dyDescent="0.3">
      <c r="A71"/>
      <c r="B71"/>
      <c r="C71"/>
      <c r="D71"/>
      <c r="E71"/>
      <c r="F71"/>
      <c r="G71"/>
      <c r="H71"/>
      <c r="I71" s="23"/>
      <c r="J71" s="23"/>
      <c r="K71" s="23"/>
      <c r="L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</row>
    <row r="72" spans="1:27" ht="15.75" customHeight="1" x14ac:dyDescent="0.3">
      <c r="A72"/>
      <c r="B72"/>
      <c r="C72"/>
      <c r="D72"/>
      <c r="E72"/>
      <c r="F72"/>
      <c r="G72"/>
      <c r="H72"/>
      <c r="I72" s="23"/>
      <c r="J72" s="23"/>
      <c r="K72" s="23"/>
      <c r="L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</row>
    <row r="73" spans="1:27" ht="15.75" customHeight="1" x14ac:dyDescent="0.3">
      <c r="A73"/>
      <c r="B73"/>
      <c r="C73"/>
      <c r="D73"/>
      <c r="E73"/>
      <c r="F73"/>
      <c r="G73"/>
      <c r="H73"/>
      <c r="I73" s="23"/>
      <c r="J73" s="23"/>
      <c r="K73" s="23"/>
      <c r="L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</row>
    <row r="74" spans="1:27" ht="15.75" customHeight="1" x14ac:dyDescent="0.3">
      <c r="A74"/>
      <c r="B74"/>
      <c r="C74"/>
      <c r="D74"/>
      <c r="E74"/>
      <c r="F74"/>
      <c r="G74"/>
      <c r="H74"/>
      <c r="I74" s="23"/>
      <c r="J74" s="23"/>
      <c r="K74" s="23"/>
      <c r="L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</row>
    <row r="75" spans="1:27" ht="15.75" customHeight="1" x14ac:dyDescent="0.3">
      <c r="A75"/>
      <c r="B75"/>
      <c r="C75"/>
      <c r="D75"/>
      <c r="E75"/>
      <c r="F75"/>
      <c r="G75"/>
      <c r="H75"/>
      <c r="I75" s="23"/>
      <c r="J75" s="23"/>
      <c r="K75" s="23"/>
      <c r="L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</row>
    <row r="76" spans="1:27" ht="15.75" customHeight="1" x14ac:dyDescent="0.3">
      <c r="A76"/>
      <c r="B76"/>
      <c r="C76"/>
      <c r="D76"/>
      <c r="E76"/>
      <c r="F76"/>
      <c r="G76"/>
      <c r="H76"/>
    </row>
    <row r="77" spans="1:27" ht="15.75" customHeight="1" x14ac:dyDescent="0.3">
      <c r="A77"/>
      <c r="B77"/>
      <c r="C77"/>
      <c r="D77"/>
      <c r="E77"/>
      <c r="F77"/>
      <c r="G77"/>
      <c r="H77"/>
    </row>
    <row r="78" spans="1:27" ht="15.75" customHeight="1" x14ac:dyDescent="0.3">
      <c r="A78"/>
      <c r="B78"/>
      <c r="C78"/>
      <c r="D78"/>
      <c r="E78"/>
      <c r="F78"/>
      <c r="G78"/>
      <c r="H78"/>
    </row>
    <row r="79" spans="1:27" ht="15.75" customHeight="1" x14ac:dyDescent="0.3">
      <c r="A79"/>
      <c r="B79"/>
      <c r="C79"/>
      <c r="D79"/>
      <c r="E79"/>
      <c r="F79"/>
      <c r="G79"/>
      <c r="H79"/>
    </row>
    <row r="80" spans="1:27" ht="15.75" customHeight="1" x14ac:dyDescent="0.3">
      <c r="A80"/>
      <c r="B80"/>
      <c r="C80"/>
      <c r="D80"/>
      <c r="E80"/>
      <c r="F80"/>
      <c r="G80"/>
      <c r="H80"/>
    </row>
    <row r="81" spans="1:8" ht="15.75" customHeight="1" x14ac:dyDescent="0.3">
      <c r="A81"/>
      <c r="B81"/>
      <c r="C81"/>
      <c r="D81"/>
      <c r="E81"/>
      <c r="F81"/>
      <c r="G81"/>
      <c r="H81"/>
    </row>
    <row r="82" spans="1:8" ht="15.75" customHeight="1" x14ac:dyDescent="0.3">
      <c r="A82"/>
      <c r="B82"/>
      <c r="C82"/>
      <c r="D82"/>
      <c r="E82"/>
      <c r="F82"/>
      <c r="G82"/>
      <c r="H82"/>
    </row>
    <row r="83" spans="1:8" ht="15.75" customHeight="1" x14ac:dyDescent="0.3">
      <c r="A83"/>
      <c r="B83"/>
      <c r="C83"/>
      <c r="D83"/>
      <c r="E83"/>
      <c r="F83"/>
      <c r="G83"/>
      <c r="H83"/>
    </row>
    <row r="84" spans="1:8" ht="15.75" customHeight="1" x14ac:dyDescent="0.3">
      <c r="A84"/>
      <c r="B84"/>
      <c r="C84"/>
      <c r="D84"/>
      <c r="E84"/>
      <c r="F84"/>
      <c r="G84"/>
      <c r="H84"/>
    </row>
    <row r="85" spans="1:8" ht="15.75" customHeight="1" x14ac:dyDescent="0.3">
      <c r="A85"/>
      <c r="B85"/>
      <c r="C85"/>
      <c r="D85"/>
      <c r="E85"/>
      <c r="F85"/>
      <c r="G85"/>
      <c r="H85"/>
    </row>
    <row r="86" spans="1:8" ht="15.75" customHeight="1" x14ac:dyDescent="0.3">
      <c r="A86"/>
      <c r="B86"/>
      <c r="C86"/>
      <c r="D86"/>
      <c r="E86"/>
      <c r="F86"/>
      <c r="G86"/>
      <c r="H86"/>
    </row>
    <row r="87" spans="1:8" ht="15.75" customHeight="1" x14ac:dyDescent="0.3">
      <c r="A87"/>
      <c r="B87"/>
      <c r="C87"/>
      <c r="D87"/>
      <c r="E87"/>
      <c r="F87"/>
      <c r="G87"/>
      <c r="H87"/>
    </row>
    <row r="88" spans="1:8" ht="15.75" customHeight="1" x14ac:dyDescent="0.3">
      <c r="A88"/>
      <c r="B88"/>
      <c r="C88"/>
      <c r="D88"/>
      <c r="E88"/>
      <c r="F88"/>
      <c r="G88"/>
      <c r="H88"/>
    </row>
    <row r="89" spans="1:8" ht="15.75" customHeight="1" x14ac:dyDescent="0.3">
      <c r="A89"/>
      <c r="B89"/>
      <c r="C89"/>
      <c r="D89"/>
      <c r="E89"/>
      <c r="F89"/>
      <c r="G89"/>
      <c r="H89"/>
    </row>
    <row r="90" spans="1:8" ht="15.75" customHeight="1" x14ac:dyDescent="0.3">
      <c r="A90"/>
      <c r="B90"/>
      <c r="C90"/>
      <c r="D90"/>
      <c r="E90"/>
      <c r="F90"/>
      <c r="G90"/>
      <c r="H90"/>
    </row>
    <row r="91" spans="1:8" ht="15.75" customHeight="1" x14ac:dyDescent="0.3">
      <c r="A91"/>
      <c r="B91"/>
      <c r="C91"/>
      <c r="D91"/>
      <c r="E91"/>
      <c r="F91"/>
      <c r="G91"/>
      <c r="H91"/>
    </row>
    <row r="92" spans="1:8" ht="15.75" customHeight="1" x14ac:dyDescent="0.3">
      <c r="A92"/>
      <c r="B92"/>
      <c r="C92"/>
      <c r="D92"/>
      <c r="E92"/>
      <c r="F92"/>
      <c r="G92"/>
      <c r="H92"/>
    </row>
    <row r="93" spans="1:8" ht="15.75" customHeight="1" x14ac:dyDescent="0.3">
      <c r="A93"/>
      <c r="B93"/>
      <c r="C93"/>
      <c r="D93"/>
      <c r="E93"/>
      <c r="F93"/>
      <c r="G93"/>
      <c r="H93"/>
    </row>
    <row r="94" spans="1:8" ht="15.75" customHeight="1" x14ac:dyDescent="0.3">
      <c r="A94"/>
      <c r="B94"/>
      <c r="C94"/>
      <c r="D94"/>
      <c r="E94"/>
      <c r="F94"/>
      <c r="G94"/>
      <c r="H94"/>
    </row>
    <row r="95" spans="1:8" ht="15.75" customHeight="1" x14ac:dyDescent="0.3">
      <c r="A95"/>
      <c r="B95"/>
      <c r="C95"/>
      <c r="D95"/>
      <c r="E95"/>
      <c r="F95"/>
      <c r="G95"/>
      <c r="H95"/>
    </row>
    <row r="96" spans="1:8" ht="15.75" customHeight="1" x14ac:dyDescent="0.3">
      <c r="A96"/>
      <c r="B96"/>
      <c r="C96"/>
      <c r="D96"/>
      <c r="E96"/>
      <c r="F96"/>
      <c r="G96"/>
      <c r="H96"/>
    </row>
    <row r="97" spans="1:8" ht="15.75" customHeight="1" x14ac:dyDescent="0.3">
      <c r="A97"/>
      <c r="B97"/>
      <c r="C97"/>
      <c r="D97"/>
      <c r="E97"/>
      <c r="F97"/>
      <c r="G97"/>
      <c r="H97"/>
    </row>
    <row r="98" spans="1:8" ht="15.75" customHeight="1" x14ac:dyDescent="0.3">
      <c r="A98"/>
      <c r="B98"/>
      <c r="C98"/>
      <c r="D98"/>
      <c r="E98"/>
      <c r="F98"/>
      <c r="G98"/>
      <c r="H98"/>
    </row>
    <row r="99" spans="1:8" ht="15.75" customHeight="1" x14ac:dyDescent="0.3">
      <c r="A99"/>
      <c r="B99"/>
      <c r="C99"/>
      <c r="D99"/>
      <c r="E99"/>
      <c r="F99"/>
      <c r="G99"/>
      <c r="H99"/>
    </row>
    <row r="100" spans="1:8" ht="15.75" customHeight="1" x14ac:dyDescent="0.3">
      <c r="A100"/>
      <c r="B100"/>
      <c r="C100"/>
      <c r="D100"/>
      <c r="E100"/>
      <c r="F100"/>
      <c r="G100"/>
      <c r="H100"/>
    </row>
    <row r="101" spans="1:8" ht="15.75" customHeight="1" x14ac:dyDescent="0.3">
      <c r="A101"/>
      <c r="B101"/>
      <c r="C101"/>
      <c r="D101"/>
      <c r="E101"/>
      <c r="F101"/>
      <c r="G101"/>
      <c r="H101"/>
    </row>
    <row r="102" spans="1:8" ht="15.75" customHeight="1" x14ac:dyDescent="0.3">
      <c r="A102"/>
      <c r="B102"/>
      <c r="C102"/>
      <c r="D102"/>
      <c r="E102"/>
      <c r="F102"/>
      <c r="G102"/>
      <c r="H102"/>
    </row>
    <row r="103" spans="1:8" ht="15.75" customHeight="1" x14ac:dyDescent="0.3">
      <c r="A103"/>
      <c r="B103"/>
      <c r="C103"/>
      <c r="D103"/>
      <c r="E103"/>
      <c r="F103"/>
      <c r="G103"/>
      <c r="H103"/>
    </row>
    <row r="104" spans="1:8" ht="15.75" customHeight="1" x14ac:dyDescent="0.3">
      <c r="A104"/>
      <c r="B104"/>
      <c r="C104"/>
      <c r="D104"/>
      <c r="E104"/>
      <c r="F104"/>
      <c r="G104"/>
      <c r="H104"/>
    </row>
    <row r="105" spans="1:8" ht="15.75" customHeight="1" x14ac:dyDescent="0.3">
      <c r="A105"/>
      <c r="B105"/>
      <c r="C105"/>
      <c r="D105"/>
      <c r="E105"/>
      <c r="F105"/>
      <c r="G105"/>
      <c r="H105"/>
    </row>
    <row r="106" spans="1:8" ht="15.75" customHeight="1" x14ac:dyDescent="0.3">
      <c r="A106"/>
      <c r="B106"/>
      <c r="C106"/>
      <c r="D106"/>
      <c r="E106"/>
      <c r="F106"/>
      <c r="G106"/>
      <c r="H106"/>
    </row>
    <row r="107" spans="1:8" ht="15.75" customHeight="1" x14ac:dyDescent="0.3">
      <c r="A107"/>
      <c r="B107"/>
      <c r="C107"/>
      <c r="D107"/>
      <c r="E107"/>
      <c r="F107"/>
      <c r="G107"/>
      <c r="H107"/>
    </row>
    <row r="108" spans="1:8" ht="15.75" customHeight="1" x14ac:dyDescent="0.3">
      <c r="A108"/>
      <c r="B108"/>
      <c r="C108"/>
      <c r="D108"/>
      <c r="E108"/>
      <c r="F108"/>
      <c r="G108"/>
      <c r="H108"/>
    </row>
    <row r="109" spans="1:8" ht="15.75" customHeight="1" x14ac:dyDescent="0.3">
      <c r="A109"/>
      <c r="B109"/>
      <c r="C109"/>
      <c r="D109"/>
      <c r="E109"/>
      <c r="F109"/>
      <c r="G109"/>
      <c r="H109"/>
    </row>
    <row r="110" spans="1:8" ht="15.75" customHeight="1" x14ac:dyDescent="0.3">
      <c r="A110"/>
      <c r="B110"/>
      <c r="C110"/>
      <c r="D110"/>
      <c r="E110"/>
      <c r="F110"/>
      <c r="G110"/>
      <c r="H110"/>
    </row>
    <row r="111" spans="1:8" ht="15.75" customHeight="1" x14ac:dyDescent="0.3">
      <c r="A111"/>
      <c r="B111"/>
      <c r="C111"/>
      <c r="D111"/>
      <c r="E111"/>
      <c r="F111"/>
      <c r="G111"/>
      <c r="H111"/>
    </row>
    <row r="112" spans="1:8" ht="15.75" customHeight="1" x14ac:dyDescent="0.3">
      <c r="A112"/>
      <c r="B112"/>
      <c r="C112"/>
      <c r="D112"/>
      <c r="E112"/>
      <c r="F112"/>
      <c r="G112"/>
      <c r="H112"/>
    </row>
    <row r="113" spans="1:8" ht="15.75" customHeight="1" x14ac:dyDescent="0.3">
      <c r="A113"/>
      <c r="B113"/>
      <c r="C113"/>
      <c r="D113"/>
      <c r="E113"/>
      <c r="F113"/>
      <c r="G113"/>
      <c r="H113"/>
    </row>
    <row r="114" spans="1:8" ht="15.75" customHeight="1" x14ac:dyDescent="0.3">
      <c r="A114"/>
      <c r="B114"/>
      <c r="C114"/>
      <c r="D114"/>
      <c r="E114"/>
      <c r="F114"/>
      <c r="G114"/>
      <c r="H114"/>
    </row>
    <row r="115" spans="1:8" ht="15.75" customHeight="1" x14ac:dyDescent="0.3">
      <c r="A115"/>
      <c r="B115"/>
      <c r="C115"/>
      <c r="D115"/>
      <c r="E115"/>
      <c r="F115"/>
      <c r="G115"/>
      <c r="H115"/>
    </row>
    <row r="116" spans="1:8" ht="15.75" customHeight="1" x14ac:dyDescent="0.3">
      <c r="A116"/>
      <c r="B116"/>
      <c r="C116"/>
      <c r="D116"/>
      <c r="E116"/>
      <c r="F116"/>
      <c r="G116"/>
      <c r="H116"/>
    </row>
    <row r="117" spans="1:8" ht="15.75" customHeight="1" x14ac:dyDescent="0.3">
      <c r="A117"/>
      <c r="B117"/>
      <c r="C117"/>
      <c r="D117"/>
      <c r="E117"/>
      <c r="F117"/>
      <c r="G117"/>
      <c r="H117"/>
    </row>
    <row r="118" spans="1:8" ht="15.75" customHeight="1" x14ac:dyDescent="0.3">
      <c r="A118"/>
      <c r="B118"/>
      <c r="C118"/>
      <c r="D118"/>
      <c r="E118"/>
      <c r="F118"/>
      <c r="G118"/>
      <c r="H118"/>
    </row>
    <row r="119" spans="1:8" ht="15.75" customHeight="1" x14ac:dyDescent="0.3">
      <c r="A119"/>
      <c r="B119"/>
      <c r="C119"/>
      <c r="D119"/>
      <c r="E119"/>
      <c r="F119"/>
      <c r="G119"/>
      <c r="H119"/>
    </row>
    <row r="120" spans="1:8" ht="15.75" customHeight="1" x14ac:dyDescent="0.3">
      <c r="A120"/>
      <c r="B120"/>
      <c r="C120"/>
      <c r="D120"/>
      <c r="E120"/>
      <c r="F120"/>
      <c r="G120"/>
      <c r="H120"/>
    </row>
    <row r="121" spans="1:8" ht="15.75" customHeight="1" x14ac:dyDescent="0.3">
      <c r="A121"/>
      <c r="B121"/>
      <c r="C121"/>
      <c r="D121"/>
      <c r="E121"/>
      <c r="F121"/>
      <c r="G121"/>
      <c r="H121"/>
    </row>
    <row r="122" spans="1:8" ht="15.75" customHeight="1" x14ac:dyDescent="0.3">
      <c r="A122"/>
      <c r="B122"/>
      <c r="C122"/>
      <c r="D122"/>
      <c r="E122"/>
      <c r="F122"/>
      <c r="G122"/>
      <c r="H122"/>
    </row>
    <row r="123" spans="1:8" ht="15.75" customHeight="1" x14ac:dyDescent="0.3">
      <c r="A123"/>
      <c r="B123"/>
      <c r="C123"/>
      <c r="D123"/>
      <c r="E123"/>
      <c r="F123"/>
      <c r="G123"/>
      <c r="H123"/>
    </row>
    <row r="124" spans="1:8" ht="15.75" customHeight="1" x14ac:dyDescent="0.3">
      <c r="A124"/>
      <c r="B124"/>
      <c r="C124"/>
      <c r="D124"/>
      <c r="E124"/>
      <c r="F124"/>
      <c r="G124"/>
      <c r="H124"/>
    </row>
    <row r="125" spans="1:8" ht="15.75" customHeight="1" x14ac:dyDescent="0.3">
      <c r="A125"/>
      <c r="B125"/>
      <c r="C125"/>
      <c r="D125"/>
      <c r="E125"/>
      <c r="F125"/>
      <c r="G125"/>
      <c r="H125"/>
    </row>
    <row r="126" spans="1:8" ht="15.75" customHeight="1" x14ac:dyDescent="0.3">
      <c r="A126"/>
      <c r="B126"/>
      <c r="C126"/>
      <c r="D126"/>
      <c r="E126"/>
      <c r="F126"/>
      <c r="G126"/>
      <c r="H126"/>
    </row>
    <row r="127" spans="1:8" ht="15.75" customHeight="1" x14ac:dyDescent="0.3">
      <c r="A127"/>
      <c r="B127"/>
      <c r="C127"/>
      <c r="D127"/>
      <c r="E127"/>
      <c r="F127"/>
      <c r="G127"/>
      <c r="H127"/>
    </row>
    <row r="128" spans="1:8" ht="15.75" customHeight="1" x14ac:dyDescent="0.3">
      <c r="A128"/>
      <c r="B128"/>
      <c r="C128"/>
      <c r="D128"/>
      <c r="E128"/>
      <c r="F128"/>
      <c r="G128"/>
      <c r="H128"/>
    </row>
    <row r="129" spans="1:8" ht="15.75" customHeight="1" x14ac:dyDescent="0.3">
      <c r="A129" s="62"/>
      <c r="B129" s="38"/>
      <c r="C129" s="21"/>
      <c r="D129" s="68"/>
      <c r="E129" s="38"/>
      <c r="F129" s="38"/>
      <c r="G129" s="38"/>
      <c r="H129" s="44"/>
    </row>
    <row r="130" spans="1:8" ht="15.75" customHeight="1" x14ac:dyDescent="0.3">
      <c r="A130" s="62"/>
      <c r="B130" s="38"/>
      <c r="C130" s="21"/>
      <c r="D130" s="68"/>
      <c r="E130" s="38"/>
      <c r="F130" s="38"/>
      <c r="G130" s="38"/>
      <c r="H130" s="44"/>
    </row>
    <row r="131" spans="1:8" ht="15.75" customHeight="1" x14ac:dyDescent="0.3">
      <c r="A131" s="62"/>
      <c r="B131" s="38"/>
      <c r="C131" s="21"/>
      <c r="D131" s="68"/>
      <c r="E131" s="38"/>
      <c r="F131" s="38"/>
      <c r="G131" s="38"/>
      <c r="H131" s="44"/>
    </row>
    <row r="132" spans="1:8" ht="15.75" customHeight="1" x14ac:dyDescent="0.3">
      <c r="A132" s="62"/>
      <c r="B132" s="38"/>
      <c r="C132" s="21"/>
      <c r="D132" s="68"/>
      <c r="E132" s="2"/>
      <c r="F132" s="69"/>
      <c r="G132" s="38"/>
      <c r="H132" s="44"/>
    </row>
    <row r="133" spans="1:8" ht="15.75" customHeight="1" x14ac:dyDescent="0.3">
      <c r="A133" s="62"/>
      <c r="B133" s="38"/>
      <c r="C133" s="21"/>
      <c r="D133" s="68"/>
      <c r="E133" s="61"/>
      <c r="F133" s="32"/>
      <c r="G133" s="38"/>
      <c r="H133" s="44"/>
    </row>
    <row r="134" spans="1:8" ht="15.75" customHeight="1" x14ac:dyDescent="0.3">
      <c r="A134" s="62"/>
      <c r="B134" s="38"/>
      <c r="C134" s="21"/>
      <c r="D134" s="68"/>
      <c r="E134" s="61"/>
      <c r="F134" s="32"/>
      <c r="G134" s="38"/>
      <c r="H134" s="44"/>
    </row>
    <row r="135" spans="1:8" ht="15.75" customHeight="1" x14ac:dyDescent="0.3">
      <c r="A135" s="62"/>
      <c r="B135" s="38"/>
      <c r="C135" s="21"/>
      <c r="D135" s="68"/>
      <c r="E135" s="61"/>
      <c r="F135" s="32"/>
      <c r="G135" s="38"/>
      <c r="H135" s="44"/>
    </row>
    <row r="136" spans="1:8" ht="15.75" customHeight="1" x14ac:dyDescent="0.3">
      <c r="A136" s="62"/>
      <c r="B136" s="38"/>
      <c r="C136" s="21"/>
      <c r="D136" s="68"/>
      <c r="E136" s="38"/>
      <c r="F136" s="38"/>
      <c r="G136" s="38"/>
      <c r="H136" s="44"/>
    </row>
    <row r="137" spans="1:8" ht="15.75" customHeight="1" x14ac:dyDescent="0.3">
      <c r="A137" s="62"/>
      <c r="B137" s="38"/>
      <c r="C137" s="21"/>
      <c r="D137" s="68"/>
      <c r="E137" s="38"/>
      <c r="F137" s="38"/>
      <c r="G137" s="38"/>
      <c r="H137" s="44"/>
    </row>
    <row r="138" spans="1:8" ht="15.75" customHeight="1" x14ac:dyDescent="0.3">
      <c r="A138" s="62"/>
      <c r="B138" s="38"/>
      <c r="C138" s="21"/>
      <c r="D138" s="68"/>
      <c r="E138" s="38"/>
      <c r="F138" s="38"/>
      <c r="G138" s="38"/>
      <c r="H138" s="44"/>
    </row>
    <row r="139" spans="1:8" ht="15.75" customHeight="1" x14ac:dyDescent="0.3">
      <c r="A139" s="62"/>
      <c r="B139" s="38"/>
      <c r="C139" s="21"/>
      <c r="D139" s="68"/>
      <c r="E139" s="38"/>
      <c r="F139" s="38"/>
      <c r="G139" s="38"/>
      <c r="H139" s="44"/>
    </row>
    <row r="140" spans="1:8" ht="15.75" customHeight="1" x14ac:dyDescent="0.3">
      <c r="A140" s="62"/>
      <c r="B140" s="38"/>
      <c r="D140" s="38"/>
      <c r="E140" s="38"/>
      <c r="F140" s="38"/>
      <c r="G140" s="38"/>
      <c r="H140" s="44"/>
    </row>
    <row r="141" spans="1:8" ht="15.75" customHeight="1" x14ac:dyDescent="0.3">
      <c r="A141" s="62"/>
      <c r="B141" s="38"/>
      <c r="D141" s="38"/>
      <c r="E141" s="38"/>
      <c r="F141" s="38"/>
      <c r="G141" s="38"/>
      <c r="H141" s="44"/>
    </row>
    <row r="142" spans="1:8" ht="15.75" customHeight="1" x14ac:dyDescent="0.3">
      <c r="A142" s="62"/>
      <c r="B142" s="38"/>
      <c r="D142" s="38"/>
      <c r="E142" s="38"/>
      <c r="F142" s="38"/>
      <c r="G142" s="38"/>
      <c r="H142" s="44"/>
    </row>
    <row r="143" spans="1:8" ht="15.75" customHeight="1" x14ac:dyDescent="0.3">
      <c r="A143" s="62"/>
      <c r="B143" s="38"/>
      <c r="D143" s="38"/>
      <c r="E143" s="38"/>
      <c r="F143" s="38"/>
      <c r="G143" s="38"/>
      <c r="H143" s="44"/>
    </row>
    <row r="144" spans="1:8" ht="15.75" customHeight="1" x14ac:dyDescent="0.3">
      <c r="A144" s="62"/>
      <c r="B144" s="38"/>
      <c r="D144" s="38"/>
      <c r="E144" s="38"/>
      <c r="F144" s="38"/>
      <c r="G144" s="38"/>
      <c r="H144" s="44"/>
    </row>
    <row r="145" spans="1:8" ht="15.75" customHeight="1" x14ac:dyDescent="0.3">
      <c r="A145" s="62"/>
      <c r="B145" s="38"/>
      <c r="D145" s="38"/>
      <c r="E145" s="38"/>
      <c r="F145" s="38"/>
      <c r="G145" s="38"/>
      <c r="H145" s="44"/>
    </row>
    <row r="146" spans="1:8" ht="15.75" customHeight="1" x14ac:dyDescent="0.3">
      <c r="A146" s="62"/>
      <c r="B146" s="38"/>
      <c r="D146" s="38"/>
      <c r="E146" s="38"/>
      <c r="F146" s="38"/>
      <c r="G146" s="38"/>
      <c r="H146" s="44"/>
    </row>
    <row r="147" spans="1:8" ht="15.75" customHeight="1" x14ac:dyDescent="0.3">
      <c r="A147" s="62"/>
      <c r="B147" s="38"/>
      <c r="D147" s="38"/>
      <c r="E147" s="38"/>
      <c r="F147" s="38"/>
      <c r="G147" s="38"/>
      <c r="H147" s="44"/>
    </row>
    <row r="148" spans="1:8" ht="15.75" customHeight="1" x14ac:dyDescent="0.3">
      <c r="A148" s="62"/>
      <c r="B148" s="38"/>
      <c r="D148" s="38"/>
      <c r="E148" s="38"/>
      <c r="F148" s="38"/>
      <c r="G148" s="38"/>
      <c r="H148" s="44"/>
    </row>
    <row r="149" spans="1:8" ht="15.75" customHeight="1" x14ac:dyDescent="0.3">
      <c r="A149" s="62"/>
      <c r="B149" s="38"/>
      <c r="D149" s="38"/>
      <c r="E149" s="38"/>
      <c r="F149" s="38"/>
      <c r="G149" s="38"/>
      <c r="H149" s="44"/>
    </row>
    <row r="150" spans="1:8" ht="15.75" customHeight="1" x14ac:dyDescent="0.3">
      <c r="A150" s="62"/>
      <c r="B150" s="38"/>
      <c r="D150" s="38"/>
      <c r="E150" s="38"/>
      <c r="F150" s="38"/>
      <c r="G150" s="38"/>
      <c r="H150" s="44"/>
    </row>
    <row r="151" spans="1:8" ht="15.75" customHeight="1" x14ac:dyDescent="0.3">
      <c r="A151" s="62"/>
      <c r="B151" s="38"/>
      <c r="D151" s="38"/>
      <c r="E151" s="38"/>
      <c r="F151" s="38"/>
      <c r="G151" s="38"/>
      <c r="H151" s="44"/>
    </row>
    <row r="152" spans="1:8" ht="15.75" customHeight="1" x14ac:dyDescent="0.3">
      <c r="A152" s="62"/>
      <c r="B152" s="38"/>
      <c r="D152" s="38"/>
      <c r="E152" s="38"/>
      <c r="F152" s="38"/>
      <c r="G152" s="38"/>
      <c r="H152" s="44"/>
    </row>
    <row r="153" spans="1:8" ht="15.75" customHeight="1" x14ac:dyDescent="0.3">
      <c r="A153" s="62"/>
      <c r="B153" s="38"/>
      <c r="D153" s="38"/>
      <c r="E153" s="38"/>
      <c r="F153" s="38"/>
      <c r="G153" s="38"/>
      <c r="H153" s="44"/>
    </row>
    <row r="154" spans="1:8" ht="15.75" customHeight="1" x14ac:dyDescent="0.3">
      <c r="A154" s="62"/>
      <c r="B154" s="38"/>
      <c r="D154" s="38"/>
      <c r="E154" s="38"/>
      <c r="F154" s="38"/>
      <c r="G154" s="38"/>
      <c r="H154" s="44"/>
    </row>
    <row r="155" spans="1:8" ht="15.75" customHeight="1" x14ac:dyDescent="0.3">
      <c r="A155" s="62"/>
      <c r="B155" s="38"/>
      <c r="D155" s="38"/>
      <c r="E155" s="38"/>
      <c r="F155" s="38"/>
      <c r="G155" s="38"/>
      <c r="H155" s="44"/>
    </row>
    <row r="156" spans="1:8" ht="15.75" customHeight="1" x14ac:dyDescent="0.3">
      <c r="A156" s="62"/>
      <c r="B156" s="38"/>
      <c r="D156" s="38"/>
      <c r="E156" s="38"/>
      <c r="F156" s="38"/>
      <c r="G156" s="38"/>
      <c r="H156" s="44"/>
    </row>
    <row r="157" spans="1:8" ht="15.75" customHeight="1" x14ac:dyDescent="0.3">
      <c r="A157" s="62"/>
      <c r="B157" s="38"/>
      <c r="D157" s="38"/>
      <c r="E157" s="38"/>
      <c r="F157" s="38"/>
      <c r="G157" s="38"/>
      <c r="H157" s="44"/>
    </row>
    <row r="158" spans="1:8" ht="15.75" customHeight="1" x14ac:dyDescent="0.3">
      <c r="A158" s="62"/>
      <c r="B158" s="38"/>
      <c r="D158" s="38"/>
      <c r="E158" s="38"/>
      <c r="F158" s="38"/>
      <c r="G158" s="38"/>
      <c r="H158" s="44"/>
    </row>
    <row r="159" spans="1:8" ht="15.75" customHeight="1" x14ac:dyDescent="0.3">
      <c r="A159" s="62"/>
      <c r="B159" s="38"/>
      <c r="D159" s="38"/>
      <c r="E159" s="38"/>
      <c r="F159" s="38"/>
      <c r="G159" s="38"/>
      <c r="H159" s="44"/>
    </row>
    <row r="160" spans="1:8" ht="15.75" customHeight="1" x14ac:dyDescent="0.3">
      <c r="A160" s="62"/>
      <c r="B160" s="38"/>
      <c r="D160" s="38"/>
      <c r="E160" s="38"/>
      <c r="F160" s="38"/>
      <c r="G160" s="38"/>
      <c r="H160" s="44"/>
    </row>
    <row r="161" spans="1:8" ht="15.75" customHeight="1" x14ac:dyDescent="0.3">
      <c r="A161" s="62"/>
      <c r="B161" s="38"/>
      <c r="D161" s="38"/>
      <c r="E161" s="38"/>
      <c r="F161" s="38"/>
      <c r="G161" s="38"/>
      <c r="H161" s="44"/>
    </row>
    <row r="162" spans="1:8" ht="15.75" customHeight="1" x14ac:dyDescent="0.3">
      <c r="A162" s="62"/>
      <c r="B162" s="38"/>
      <c r="D162" s="38"/>
      <c r="E162" s="38"/>
      <c r="F162" s="38"/>
      <c r="G162" s="38"/>
      <c r="H162" s="44"/>
    </row>
    <row r="163" spans="1:8" ht="15.75" customHeight="1" x14ac:dyDescent="0.3">
      <c r="A163" s="62"/>
      <c r="B163" s="38"/>
      <c r="D163" s="38"/>
      <c r="E163" s="38"/>
      <c r="F163" s="38"/>
      <c r="G163" s="38"/>
      <c r="H163" s="44"/>
    </row>
    <row r="164" spans="1:8" ht="15.75" customHeight="1" x14ac:dyDescent="0.3">
      <c r="A164" s="62"/>
      <c r="B164" s="38"/>
      <c r="D164" s="38"/>
      <c r="E164" s="38"/>
      <c r="F164" s="38"/>
      <c r="G164" s="38"/>
      <c r="H164" s="44"/>
    </row>
    <row r="165" spans="1:8" ht="15.75" customHeight="1" x14ac:dyDescent="0.3">
      <c r="A165" s="62"/>
      <c r="B165" s="38"/>
      <c r="D165" s="38"/>
      <c r="E165" s="38"/>
      <c r="F165" s="38"/>
      <c r="G165" s="38"/>
      <c r="H165" s="44"/>
    </row>
    <row r="166" spans="1:8" ht="15.75" customHeight="1" x14ac:dyDescent="0.3">
      <c r="A166" s="62"/>
      <c r="B166" s="38"/>
      <c r="D166" s="38"/>
      <c r="E166" s="38"/>
      <c r="F166" s="38"/>
      <c r="G166" s="38"/>
      <c r="H166" s="44"/>
    </row>
    <row r="167" spans="1:8" ht="15.75" customHeight="1" x14ac:dyDescent="0.3">
      <c r="A167" s="62"/>
      <c r="B167" s="38"/>
      <c r="D167" s="38"/>
      <c r="E167" s="38"/>
      <c r="F167" s="38"/>
      <c r="G167" s="38"/>
      <c r="H167" s="44"/>
    </row>
    <row r="168" spans="1:8" ht="15.75" customHeight="1" x14ac:dyDescent="0.3">
      <c r="A168" s="62"/>
      <c r="B168" s="38"/>
      <c r="D168" s="38"/>
      <c r="E168" s="38"/>
      <c r="F168" s="38"/>
      <c r="G168" s="38"/>
      <c r="H168" s="44"/>
    </row>
    <row r="169" spans="1:8" ht="15.75" customHeight="1" x14ac:dyDescent="0.3">
      <c r="A169" s="62"/>
      <c r="B169" s="38"/>
      <c r="D169" s="38"/>
      <c r="E169" s="38"/>
      <c r="F169" s="38"/>
      <c r="G169" s="38"/>
      <c r="H169" s="44"/>
    </row>
    <row r="170" spans="1:8" ht="15.75" customHeight="1" x14ac:dyDescent="0.3">
      <c r="A170" s="62"/>
      <c r="B170" s="38"/>
      <c r="D170" s="38"/>
      <c r="E170" s="38"/>
      <c r="F170" s="38"/>
      <c r="G170" s="38"/>
      <c r="H170" s="44"/>
    </row>
    <row r="171" spans="1:8" ht="15.75" customHeight="1" x14ac:dyDescent="0.3">
      <c r="A171" s="62"/>
      <c r="B171" s="38"/>
      <c r="D171" s="38"/>
      <c r="E171" s="38"/>
      <c r="F171" s="38"/>
      <c r="G171" s="38"/>
      <c r="H171" s="44"/>
    </row>
    <row r="172" spans="1:8" ht="15.75" customHeight="1" x14ac:dyDescent="0.3">
      <c r="A172" s="62"/>
      <c r="B172" s="38"/>
      <c r="D172" s="38"/>
      <c r="E172" s="38"/>
      <c r="F172" s="38"/>
      <c r="G172" s="38"/>
      <c r="H172" s="44"/>
    </row>
    <row r="173" spans="1:8" ht="15.75" customHeight="1" x14ac:dyDescent="0.3">
      <c r="A173" s="62"/>
      <c r="B173" s="38"/>
      <c r="D173" s="38"/>
      <c r="E173" s="38"/>
      <c r="F173" s="38"/>
      <c r="G173" s="38"/>
      <c r="H173" s="44"/>
    </row>
    <row r="174" spans="1:8" ht="15.75" customHeight="1" x14ac:dyDescent="0.3">
      <c r="A174" s="62"/>
      <c r="B174" s="38"/>
      <c r="D174" s="38"/>
      <c r="E174" s="38"/>
      <c r="F174" s="38"/>
      <c r="G174" s="38"/>
      <c r="H174" s="44"/>
    </row>
    <row r="175" spans="1:8" ht="15.75" customHeight="1" x14ac:dyDescent="0.3">
      <c r="A175" s="62"/>
      <c r="B175" s="38"/>
      <c r="D175" s="38"/>
      <c r="E175" s="38"/>
      <c r="F175" s="38"/>
      <c r="G175" s="38"/>
      <c r="H175" s="44"/>
    </row>
    <row r="176" spans="1:8" ht="15.75" customHeight="1" x14ac:dyDescent="0.3">
      <c r="A176" s="62"/>
      <c r="B176" s="38"/>
      <c r="D176" s="38"/>
      <c r="E176" s="38"/>
      <c r="F176" s="38"/>
      <c r="G176" s="38"/>
      <c r="H176" s="44"/>
    </row>
    <row r="177" spans="1:8" ht="15.75" customHeight="1" x14ac:dyDescent="0.3">
      <c r="A177" s="62"/>
      <c r="B177" s="38"/>
      <c r="D177" s="38"/>
      <c r="E177" s="38"/>
      <c r="F177" s="38"/>
      <c r="G177" s="38"/>
      <c r="H177" s="44"/>
    </row>
    <row r="178" spans="1:8" ht="15.75" customHeight="1" x14ac:dyDescent="0.3">
      <c r="A178" s="62"/>
      <c r="B178" s="38"/>
      <c r="D178" s="38"/>
      <c r="E178" s="38"/>
      <c r="F178" s="38"/>
      <c r="G178" s="38"/>
      <c r="H178" s="44"/>
    </row>
    <row r="179" spans="1:8" ht="15.75" customHeight="1" x14ac:dyDescent="0.3">
      <c r="A179" s="62"/>
      <c r="B179" s="38"/>
      <c r="D179" s="38"/>
      <c r="E179" s="38"/>
      <c r="F179" s="38"/>
      <c r="G179" s="38"/>
      <c r="H179" s="44"/>
    </row>
    <row r="180" spans="1:8" ht="15.75" customHeight="1" x14ac:dyDescent="0.3">
      <c r="A180" s="62"/>
      <c r="B180" s="38"/>
      <c r="D180" s="38"/>
      <c r="E180" s="38"/>
      <c r="F180" s="38"/>
      <c r="G180" s="38"/>
      <c r="H180" s="44"/>
    </row>
    <row r="181" spans="1:8" ht="15.75" customHeight="1" x14ac:dyDescent="0.3">
      <c r="A181" s="62"/>
      <c r="B181" s="38"/>
      <c r="D181" s="38"/>
      <c r="E181" s="38"/>
      <c r="F181" s="38"/>
      <c r="G181" s="38"/>
      <c r="H181" s="44"/>
    </row>
    <row r="182" spans="1:8" ht="15.75" customHeight="1" x14ac:dyDescent="0.3">
      <c r="A182" s="62"/>
      <c r="B182" s="38"/>
      <c r="D182" s="38"/>
      <c r="E182" s="38"/>
      <c r="F182" s="38"/>
      <c r="G182" s="38"/>
      <c r="H182" s="44"/>
    </row>
    <row r="183" spans="1:8" ht="15.75" customHeight="1" x14ac:dyDescent="0.3">
      <c r="A183" s="62"/>
      <c r="B183" s="38"/>
      <c r="D183" s="38"/>
      <c r="E183" s="38"/>
      <c r="F183" s="38"/>
      <c r="G183" s="38"/>
      <c r="H183" s="44"/>
    </row>
    <row r="184" spans="1:8" ht="15.75" customHeight="1" x14ac:dyDescent="0.3">
      <c r="A184" s="62"/>
      <c r="B184" s="38"/>
      <c r="D184" s="38"/>
      <c r="E184" s="38"/>
      <c r="F184" s="38"/>
      <c r="G184" s="38"/>
      <c r="H184" s="44"/>
    </row>
    <row r="185" spans="1:8" ht="15.75" customHeight="1" x14ac:dyDescent="0.3">
      <c r="A185" s="62"/>
      <c r="B185" s="38"/>
      <c r="D185" s="38"/>
      <c r="E185" s="38"/>
      <c r="F185" s="38"/>
      <c r="G185" s="38"/>
      <c r="H185" s="44"/>
    </row>
    <row r="186" spans="1:8" ht="15.75" customHeight="1" x14ac:dyDescent="0.3">
      <c r="A186" s="62"/>
      <c r="B186" s="38"/>
      <c r="D186" s="38"/>
      <c r="E186" s="38"/>
      <c r="F186" s="38"/>
      <c r="G186" s="38"/>
      <c r="H186" s="44"/>
    </row>
    <row r="187" spans="1:8" ht="15.75" customHeight="1" x14ac:dyDescent="0.3">
      <c r="A187" s="62"/>
      <c r="B187" s="38"/>
      <c r="D187" s="38"/>
      <c r="E187" s="38"/>
      <c r="F187" s="38"/>
      <c r="G187" s="38"/>
      <c r="H187" s="44"/>
    </row>
    <row r="188" spans="1:8" ht="15.75" customHeight="1" x14ac:dyDescent="0.3">
      <c r="A188" s="62"/>
      <c r="B188" s="38"/>
      <c r="D188" s="38"/>
      <c r="E188" s="38"/>
      <c r="F188" s="38"/>
      <c r="G188" s="38"/>
      <c r="H188" s="44"/>
    </row>
    <row r="189" spans="1:8" ht="15.75" customHeight="1" x14ac:dyDescent="0.3">
      <c r="A189" s="62"/>
      <c r="B189" s="38"/>
      <c r="D189" s="38"/>
      <c r="E189" s="38"/>
      <c r="F189" s="38"/>
      <c r="G189" s="38"/>
      <c r="H189" s="44"/>
    </row>
    <row r="190" spans="1:8" ht="15.75" customHeight="1" x14ac:dyDescent="0.3">
      <c r="A190" s="62"/>
      <c r="B190" s="38"/>
      <c r="D190" s="38"/>
      <c r="E190" s="38"/>
      <c r="F190" s="38"/>
      <c r="G190" s="38"/>
      <c r="H190" s="44"/>
    </row>
    <row r="191" spans="1:8" ht="15.75" customHeight="1" x14ac:dyDescent="0.3">
      <c r="A191" s="62"/>
      <c r="B191" s="38"/>
      <c r="D191" s="38"/>
      <c r="E191" s="38"/>
      <c r="F191" s="38"/>
      <c r="G191" s="38"/>
      <c r="H191" s="44"/>
    </row>
    <row r="192" spans="1:8" ht="15.75" customHeight="1" x14ac:dyDescent="0.3">
      <c r="A192" s="62"/>
      <c r="B192" s="38"/>
      <c r="D192" s="38"/>
      <c r="E192" s="38"/>
      <c r="F192" s="38"/>
      <c r="G192" s="38"/>
      <c r="H192" s="44"/>
    </row>
    <row r="193" spans="1:8" ht="15.75" customHeight="1" x14ac:dyDescent="0.3">
      <c r="A193" s="62"/>
      <c r="B193" s="38"/>
      <c r="D193" s="38"/>
      <c r="E193" s="38"/>
      <c r="F193" s="38"/>
      <c r="G193" s="38"/>
      <c r="H193" s="44"/>
    </row>
    <row r="194" spans="1:8" ht="15.75" customHeight="1" x14ac:dyDescent="0.3">
      <c r="A194" s="62"/>
      <c r="B194" s="38"/>
      <c r="D194" s="38"/>
      <c r="E194" s="38"/>
      <c r="F194" s="38"/>
      <c r="G194" s="38"/>
      <c r="H194" s="44"/>
    </row>
    <row r="195" spans="1:8" ht="15.75" customHeight="1" x14ac:dyDescent="0.3">
      <c r="A195" s="62"/>
      <c r="B195" s="38"/>
      <c r="D195" s="38"/>
      <c r="E195" s="38"/>
      <c r="F195" s="38"/>
      <c r="G195" s="38"/>
      <c r="H195" s="44"/>
    </row>
    <row r="196" spans="1:8" ht="15.75" customHeight="1" x14ac:dyDescent="0.3">
      <c r="A196" s="62"/>
      <c r="B196" s="38"/>
      <c r="D196" s="38"/>
      <c r="E196" s="38"/>
      <c r="F196" s="38"/>
      <c r="G196" s="38"/>
      <c r="H196" s="44"/>
    </row>
    <row r="197" spans="1:8" ht="15.75" customHeight="1" x14ac:dyDescent="0.3">
      <c r="A197" s="62"/>
      <c r="B197" s="38"/>
      <c r="D197" s="38"/>
      <c r="E197" s="38"/>
      <c r="F197" s="38"/>
      <c r="G197" s="38"/>
      <c r="H197" s="44"/>
    </row>
    <row r="198" spans="1:8" ht="15.75" customHeight="1" x14ac:dyDescent="0.3">
      <c r="A198" s="62"/>
      <c r="B198" s="38"/>
      <c r="D198" s="38"/>
      <c r="E198" s="38"/>
      <c r="F198" s="38"/>
      <c r="G198" s="38"/>
      <c r="H198" s="44"/>
    </row>
    <row r="199" spans="1:8" ht="15.75" customHeight="1" x14ac:dyDescent="0.3">
      <c r="A199" s="62"/>
      <c r="B199" s="38"/>
      <c r="D199" s="38"/>
      <c r="E199" s="38"/>
      <c r="F199" s="38"/>
      <c r="G199" s="38"/>
      <c r="H199" s="44"/>
    </row>
    <row r="200" spans="1:8" ht="15.75" customHeight="1" x14ac:dyDescent="0.3">
      <c r="A200" s="62"/>
      <c r="B200" s="38"/>
      <c r="D200" s="38"/>
      <c r="E200" s="38"/>
      <c r="F200" s="38"/>
      <c r="G200" s="38"/>
      <c r="H200" s="44"/>
    </row>
    <row r="201" spans="1:8" ht="15.75" customHeight="1" x14ac:dyDescent="0.3">
      <c r="A201" s="62"/>
      <c r="B201" s="38"/>
      <c r="D201" s="38"/>
      <c r="E201" s="38"/>
      <c r="F201" s="38"/>
      <c r="G201" s="38"/>
      <c r="H201" s="44"/>
    </row>
    <row r="202" spans="1:8" ht="15.75" customHeight="1" x14ac:dyDescent="0.3">
      <c r="A202" s="62"/>
      <c r="B202" s="38"/>
      <c r="D202" s="38"/>
      <c r="E202" s="38"/>
      <c r="F202" s="38"/>
      <c r="G202" s="38"/>
      <c r="H202" s="44"/>
    </row>
    <row r="203" spans="1:8" ht="15.75" customHeight="1" x14ac:dyDescent="0.3">
      <c r="A203" s="62"/>
      <c r="B203" s="38"/>
      <c r="D203" s="38"/>
      <c r="E203" s="38"/>
      <c r="F203" s="38"/>
      <c r="G203" s="38"/>
      <c r="H203" s="44"/>
    </row>
    <row r="204" spans="1:8" ht="15.75" customHeight="1" x14ac:dyDescent="0.3">
      <c r="A204" s="62"/>
      <c r="B204" s="38"/>
      <c r="D204" s="38"/>
      <c r="E204" s="38"/>
      <c r="F204" s="38"/>
      <c r="G204" s="38"/>
      <c r="H204" s="44"/>
    </row>
    <row r="205" spans="1:8" ht="15.75" customHeight="1" x14ac:dyDescent="0.3">
      <c r="A205" s="62"/>
      <c r="B205" s="38"/>
      <c r="D205" s="38"/>
      <c r="E205" s="38"/>
      <c r="F205" s="38"/>
      <c r="G205" s="38"/>
      <c r="H205" s="44"/>
    </row>
    <row r="206" spans="1:8" ht="15.75" customHeight="1" x14ac:dyDescent="0.3">
      <c r="A206" s="62"/>
      <c r="B206" s="38"/>
      <c r="D206" s="38"/>
      <c r="E206" s="38"/>
      <c r="F206" s="38"/>
      <c r="G206" s="38"/>
      <c r="H206" s="44"/>
    </row>
    <row r="207" spans="1:8" ht="15.75" customHeight="1" x14ac:dyDescent="0.3">
      <c r="A207" s="62"/>
      <c r="B207" s="38"/>
      <c r="D207" s="38"/>
      <c r="E207" s="38"/>
      <c r="F207" s="38"/>
      <c r="G207" s="38"/>
      <c r="H207" s="44"/>
    </row>
    <row r="208" spans="1:8" ht="15.75" customHeight="1" x14ac:dyDescent="0.3">
      <c r="A208" s="62"/>
      <c r="B208" s="38"/>
      <c r="D208" s="38"/>
      <c r="E208" s="38"/>
      <c r="F208" s="38"/>
      <c r="G208" s="38"/>
      <c r="H208" s="44"/>
    </row>
    <row r="209" spans="1:8" ht="15.75" customHeight="1" x14ac:dyDescent="0.3">
      <c r="A209" s="62"/>
      <c r="B209" s="38"/>
      <c r="D209" s="38"/>
      <c r="E209" s="38"/>
      <c r="F209" s="38"/>
      <c r="G209" s="38"/>
      <c r="H209" s="44"/>
    </row>
    <row r="210" spans="1:8" ht="15.75" customHeight="1" x14ac:dyDescent="0.3">
      <c r="A210" s="62"/>
      <c r="B210" s="38"/>
      <c r="D210" s="38"/>
      <c r="E210" s="38"/>
      <c r="F210" s="38"/>
      <c r="G210" s="38"/>
      <c r="H210" s="44"/>
    </row>
    <row r="211" spans="1:8" ht="15.75" customHeight="1" x14ac:dyDescent="0.3">
      <c r="A211" s="62"/>
      <c r="B211" s="38"/>
      <c r="D211" s="38"/>
      <c r="E211" s="38"/>
      <c r="F211" s="38"/>
      <c r="G211" s="38"/>
      <c r="H211" s="44"/>
    </row>
    <row r="212" spans="1:8" ht="15.75" customHeight="1" x14ac:dyDescent="0.3">
      <c r="A212" s="62"/>
      <c r="B212" s="38"/>
      <c r="D212" s="38"/>
      <c r="E212" s="38"/>
      <c r="F212" s="38"/>
      <c r="G212" s="38"/>
      <c r="H212" s="44"/>
    </row>
    <row r="213" spans="1:8" ht="15.75" customHeight="1" x14ac:dyDescent="0.3">
      <c r="A213" s="62"/>
      <c r="B213" s="38"/>
      <c r="D213" s="38"/>
      <c r="E213" s="38"/>
      <c r="F213" s="38"/>
      <c r="G213" s="38"/>
      <c r="H213" s="44"/>
    </row>
    <row r="214" spans="1:8" ht="15.75" customHeight="1" x14ac:dyDescent="0.3">
      <c r="A214" s="62"/>
      <c r="B214" s="38"/>
      <c r="D214" s="38"/>
      <c r="E214" s="38"/>
      <c r="F214" s="38"/>
      <c r="G214" s="38"/>
      <c r="H214" s="44"/>
    </row>
    <row r="215" spans="1:8" ht="15.75" customHeight="1" x14ac:dyDescent="0.3">
      <c r="A215" s="62"/>
      <c r="B215" s="38"/>
      <c r="D215" s="38"/>
      <c r="E215" s="38"/>
      <c r="F215" s="38"/>
      <c r="G215" s="38"/>
      <c r="H215" s="44"/>
    </row>
    <row r="216" spans="1:8" ht="15.75" customHeight="1" x14ac:dyDescent="0.3">
      <c r="A216" s="62"/>
      <c r="B216" s="38"/>
      <c r="D216" s="38"/>
      <c r="E216" s="38"/>
      <c r="F216" s="38"/>
      <c r="G216" s="38"/>
      <c r="H216" s="44"/>
    </row>
    <row r="217" spans="1:8" ht="15.75" customHeight="1" x14ac:dyDescent="0.3">
      <c r="A217" s="62"/>
      <c r="B217" s="38"/>
      <c r="D217" s="38"/>
      <c r="E217" s="38"/>
      <c r="F217" s="38"/>
      <c r="G217" s="38"/>
      <c r="H217" s="44"/>
    </row>
    <row r="218" spans="1:8" ht="15.75" customHeight="1" x14ac:dyDescent="0.3">
      <c r="A218" s="62"/>
      <c r="B218" s="38"/>
      <c r="D218" s="38"/>
      <c r="E218" s="38"/>
      <c r="F218" s="38"/>
      <c r="G218" s="38"/>
      <c r="H218" s="44"/>
    </row>
    <row r="219" spans="1:8" ht="15.75" customHeight="1" x14ac:dyDescent="0.3">
      <c r="A219" s="62"/>
      <c r="B219" s="38"/>
      <c r="D219" s="38"/>
      <c r="E219" s="38"/>
      <c r="F219" s="38"/>
      <c r="G219" s="38"/>
      <c r="H219" s="44"/>
    </row>
    <row r="220" spans="1:8" ht="15.75" customHeight="1" x14ac:dyDescent="0.3">
      <c r="A220" s="62"/>
      <c r="B220" s="38"/>
      <c r="D220" s="38"/>
      <c r="E220" s="38"/>
      <c r="F220" s="38"/>
      <c r="G220" s="38"/>
      <c r="H220" s="44"/>
    </row>
    <row r="221" spans="1:8" ht="15.75" customHeight="1" x14ac:dyDescent="0.3">
      <c r="A221" s="62"/>
      <c r="B221" s="38"/>
      <c r="D221" s="38"/>
      <c r="E221" s="38"/>
      <c r="F221" s="38"/>
      <c r="G221" s="38"/>
      <c r="H221" s="44"/>
    </row>
    <row r="222" spans="1:8" ht="15.75" customHeight="1" x14ac:dyDescent="0.3">
      <c r="A222" s="62"/>
      <c r="B222" s="38"/>
      <c r="D222" s="38"/>
      <c r="E222" s="38"/>
      <c r="F222" s="38"/>
      <c r="G222" s="38"/>
      <c r="H222" s="44"/>
    </row>
    <row r="223" spans="1:8" ht="15.75" customHeight="1" x14ac:dyDescent="0.3">
      <c r="A223" s="62"/>
      <c r="B223" s="38"/>
      <c r="D223" s="38"/>
      <c r="E223" s="38"/>
      <c r="F223" s="38"/>
      <c r="G223" s="38"/>
      <c r="H223" s="44"/>
    </row>
    <row r="224" spans="1:8" ht="15.75" customHeight="1" x14ac:dyDescent="0.3">
      <c r="A224" s="62"/>
      <c r="B224" s="38"/>
      <c r="D224" s="38"/>
      <c r="E224" s="38"/>
      <c r="F224" s="38"/>
      <c r="G224" s="38"/>
      <c r="H224" s="44"/>
    </row>
    <row r="225" spans="1:8" ht="15.75" customHeight="1" x14ac:dyDescent="0.3">
      <c r="A225" s="62"/>
      <c r="B225" s="38"/>
      <c r="D225" s="38"/>
      <c r="E225" s="38"/>
      <c r="F225" s="38"/>
      <c r="G225" s="38"/>
      <c r="H225" s="44"/>
    </row>
    <row r="226" spans="1:8" ht="15.75" customHeight="1" x14ac:dyDescent="0.3">
      <c r="A226" s="62"/>
      <c r="B226" s="38"/>
      <c r="D226" s="38"/>
      <c r="E226" s="38"/>
      <c r="F226" s="38"/>
      <c r="G226" s="38"/>
      <c r="H226" s="44"/>
    </row>
    <row r="227" spans="1:8" ht="15.75" customHeight="1" x14ac:dyDescent="0.3">
      <c r="A227" s="62"/>
      <c r="B227" s="38"/>
      <c r="D227" s="38"/>
      <c r="E227" s="38"/>
      <c r="F227" s="38"/>
      <c r="G227" s="38"/>
      <c r="H227" s="44"/>
    </row>
    <row r="228" spans="1:8" ht="15.75" customHeight="1" x14ac:dyDescent="0.3">
      <c r="A228" s="62"/>
      <c r="B228" s="38"/>
      <c r="D228" s="38"/>
      <c r="E228" s="38"/>
      <c r="F228" s="38"/>
      <c r="G228" s="38"/>
      <c r="H228" s="44"/>
    </row>
    <row r="229" spans="1:8" ht="15.75" customHeight="1" x14ac:dyDescent="0.3">
      <c r="A229" s="62"/>
      <c r="B229" s="38"/>
      <c r="D229" s="38"/>
      <c r="E229" s="38"/>
      <c r="F229" s="38"/>
      <c r="G229" s="38"/>
      <c r="H229" s="44"/>
    </row>
    <row r="230" spans="1:8" ht="15.75" customHeight="1" x14ac:dyDescent="0.3">
      <c r="A230" s="62"/>
      <c r="B230" s="38"/>
      <c r="D230" s="38"/>
      <c r="E230" s="38"/>
      <c r="F230" s="38"/>
      <c r="G230" s="38"/>
      <c r="H230" s="44"/>
    </row>
    <row r="231" spans="1:8" ht="15.75" customHeight="1" x14ac:dyDescent="0.3">
      <c r="A231" s="62"/>
      <c r="B231" s="38"/>
      <c r="D231" s="38"/>
      <c r="E231" s="38"/>
      <c r="F231" s="38"/>
      <c r="G231" s="38"/>
      <c r="H231" s="44"/>
    </row>
    <row r="232" spans="1:8" ht="15.75" customHeight="1" x14ac:dyDescent="0.3">
      <c r="A232" s="62"/>
      <c r="B232" s="38"/>
      <c r="D232" s="38"/>
      <c r="E232" s="38"/>
      <c r="F232" s="38"/>
      <c r="G232" s="38"/>
      <c r="H232" s="44"/>
    </row>
    <row r="233" spans="1:8" ht="15.75" customHeight="1" x14ac:dyDescent="0.3">
      <c r="A233" s="62"/>
      <c r="B233" s="38"/>
      <c r="D233" s="38"/>
      <c r="E233" s="38"/>
      <c r="F233" s="38"/>
      <c r="G233" s="38"/>
      <c r="H233" s="44"/>
    </row>
    <row r="234" spans="1:8" ht="15.75" customHeight="1" x14ac:dyDescent="0.3">
      <c r="A234" s="62"/>
      <c r="B234" s="38"/>
      <c r="D234" s="38"/>
      <c r="E234" s="38"/>
      <c r="F234" s="38"/>
      <c r="G234" s="38"/>
      <c r="H234" s="44"/>
    </row>
    <row r="235" spans="1:8" ht="15.75" customHeight="1" x14ac:dyDescent="0.3">
      <c r="A235" s="62"/>
      <c r="B235" s="38"/>
      <c r="D235" s="38"/>
      <c r="E235" s="38"/>
      <c r="F235" s="38"/>
      <c r="G235" s="38"/>
      <c r="H235" s="44"/>
    </row>
    <row r="236" spans="1:8" ht="15.75" customHeight="1" x14ac:dyDescent="0.3">
      <c r="A236" s="62"/>
      <c r="B236" s="38"/>
      <c r="D236" s="38"/>
      <c r="E236" s="38"/>
      <c r="F236" s="38"/>
      <c r="G236" s="38"/>
      <c r="H236" s="44"/>
    </row>
    <row r="237" spans="1:8" ht="15.75" customHeight="1" x14ac:dyDescent="0.3">
      <c r="A237" s="62"/>
      <c r="B237" s="38"/>
      <c r="D237" s="38"/>
      <c r="E237" s="38"/>
      <c r="F237" s="38"/>
      <c r="G237" s="38"/>
      <c r="H237" s="44"/>
    </row>
    <row r="238" spans="1:8" ht="15.75" customHeight="1" x14ac:dyDescent="0.3">
      <c r="A238" s="62"/>
      <c r="B238" s="38"/>
      <c r="D238" s="38"/>
      <c r="E238" s="38"/>
      <c r="F238" s="38"/>
      <c r="G238" s="38"/>
      <c r="H238" s="44"/>
    </row>
    <row r="239" spans="1:8" ht="15.75" customHeight="1" x14ac:dyDescent="0.3">
      <c r="A239" s="62"/>
      <c r="B239" s="38"/>
      <c r="D239" s="38"/>
      <c r="E239" s="38"/>
      <c r="F239" s="38"/>
      <c r="G239" s="38"/>
      <c r="H239" s="44"/>
    </row>
    <row r="240" spans="1:8" ht="15.75" customHeight="1" x14ac:dyDescent="0.3">
      <c r="A240" s="62"/>
      <c r="B240" s="38"/>
      <c r="D240" s="38"/>
      <c r="E240" s="38"/>
      <c r="F240" s="38"/>
      <c r="G240" s="38"/>
      <c r="H240" s="44"/>
    </row>
    <row r="241" spans="1:8" ht="15.75" customHeight="1" x14ac:dyDescent="0.3">
      <c r="A241" s="62"/>
      <c r="B241" s="38"/>
      <c r="D241" s="38"/>
      <c r="E241" s="38"/>
      <c r="F241" s="38"/>
      <c r="G241" s="38"/>
      <c r="H241" s="44"/>
    </row>
    <row r="242" spans="1:8" ht="15.75" customHeight="1" x14ac:dyDescent="0.3">
      <c r="A242" s="62"/>
      <c r="B242" s="38"/>
      <c r="D242" s="38"/>
      <c r="E242" s="38"/>
      <c r="F242" s="38"/>
      <c r="G242" s="38"/>
      <c r="H242" s="44"/>
    </row>
    <row r="243" spans="1:8" ht="15.75" customHeight="1" x14ac:dyDescent="0.3">
      <c r="A243" s="62"/>
      <c r="B243" s="38"/>
      <c r="D243" s="38"/>
      <c r="E243" s="38"/>
      <c r="F243" s="38"/>
      <c r="G243" s="38"/>
      <c r="H243" s="44"/>
    </row>
    <row r="244" spans="1:8" ht="15.75" customHeight="1" x14ac:dyDescent="0.3">
      <c r="A244" s="62"/>
      <c r="B244" s="38"/>
      <c r="D244" s="38"/>
      <c r="E244" s="38"/>
      <c r="F244" s="38"/>
      <c r="G244" s="38"/>
      <c r="H244" s="44"/>
    </row>
    <row r="245" spans="1:8" ht="15.75" customHeight="1" x14ac:dyDescent="0.3">
      <c r="A245" s="62"/>
      <c r="B245" s="38"/>
      <c r="D245" s="38"/>
      <c r="E245" s="38"/>
      <c r="F245" s="38"/>
      <c r="G245" s="38"/>
      <c r="H245" s="44"/>
    </row>
    <row r="246" spans="1:8" ht="15.75" customHeight="1" x14ac:dyDescent="0.3">
      <c r="A246" s="62"/>
      <c r="B246" s="38"/>
      <c r="D246" s="38"/>
      <c r="E246" s="38"/>
      <c r="F246" s="38"/>
      <c r="G246" s="38"/>
      <c r="H246" s="44"/>
    </row>
    <row r="247" spans="1:8" ht="15.75" customHeight="1" x14ac:dyDescent="0.3">
      <c r="A247" s="62"/>
      <c r="B247" s="38"/>
      <c r="D247" s="38"/>
      <c r="E247" s="38"/>
      <c r="F247" s="38"/>
      <c r="G247" s="38"/>
      <c r="H247" s="44"/>
    </row>
    <row r="248" spans="1:8" ht="15.75" customHeight="1" x14ac:dyDescent="0.3">
      <c r="A248" s="62"/>
      <c r="B248" s="38"/>
      <c r="D248" s="38"/>
      <c r="E248" s="38"/>
      <c r="F248" s="38"/>
      <c r="G248" s="38"/>
      <c r="H248" s="44"/>
    </row>
    <row r="249" spans="1:8" ht="15.75" customHeight="1" x14ac:dyDescent="0.3">
      <c r="A249" s="62"/>
      <c r="B249" s="38"/>
      <c r="D249" s="38"/>
      <c r="E249" s="38"/>
      <c r="F249" s="38"/>
      <c r="G249" s="38"/>
      <c r="H249" s="44"/>
    </row>
    <row r="250" spans="1:8" ht="15.75" customHeight="1" x14ac:dyDescent="0.3">
      <c r="A250" s="62"/>
      <c r="B250" s="38"/>
      <c r="D250" s="38"/>
      <c r="E250" s="38"/>
      <c r="F250" s="38"/>
      <c r="G250" s="38"/>
      <c r="H250" s="44"/>
    </row>
    <row r="251" spans="1:8" ht="15.75" customHeight="1" x14ac:dyDescent="0.3">
      <c r="A251" s="62"/>
      <c r="B251" s="38"/>
      <c r="D251" s="38"/>
      <c r="E251" s="38"/>
      <c r="F251" s="38"/>
      <c r="G251" s="38"/>
      <c r="H251" s="44"/>
    </row>
    <row r="252" spans="1:8" ht="15.75" customHeight="1" x14ac:dyDescent="0.3">
      <c r="A252" s="62"/>
      <c r="B252" s="38"/>
      <c r="D252" s="38"/>
      <c r="E252" s="38"/>
      <c r="F252" s="38"/>
      <c r="G252" s="38"/>
      <c r="H252" s="44"/>
    </row>
    <row r="253" spans="1:8" ht="15.75" customHeight="1" x14ac:dyDescent="0.3">
      <c r="A253" s="62"/>
      <c r="B253" s="38"/>
      <c r="D253" s="38"/>
      <c r="E253" s="38"/>
      <c r="F253" s="38"/>
      <c r="G253" s="38"/>
      <c r="H253" s="44"/>
    </row>
    <row r="254" spans="1:8" ht="15.75" customHeight="1" x14ac:dyDescent="0.3">
      <c r="A254" s="62"/>
      <c r="B254" s="38"/>
      <c r="D254" s="38"/>
      <c r="E254" s="38"/>
      <c r="F254" s="38"/>
      <c r="G254" s="38"/>
      <c r="H254" s="44"/>
    </row>
    <row r="255" spans="1:8" ht="15.75" customHeight="1" x14ac:dyDescent="0.3">
      <c r="A255" s="62"/>
      <c r="B255" s="38"/>
      <c r="D255" s="38"/>
      <c r="E255" s="38"/>
      <c r="F255" s="38"/>
      <c r="G255" s="38"/>
      <c r="H255" s="44"/>
    </row>
    <row r="256" spans="1:8" ht="15.75" customHeight="1" x14ac:dyDescent="0.3">
      <c r="A256" s="62"/>
      <c r="B256" s="38"/>
      <c r="D256" s="38"/>
      <c r="E256" s="38"/>
      <c r="F256" s="38"/>
      <c r="G256" s="38"/>
      <c r="H256" s="44"/>
    </row>
    <row r="257" spans="1:8" ht="15.75" customHeight="1" x14ac:dyDescent="0.3">
      <c r="A257" s="62"/>
      <c r="B257" s="38"/>
      <c r="D257" s="38"/>
      <c r="E257" s="38"/>
      <c r="F257" s="38"/>
      <c r="G257" s="38"/>
      <c r="H257" s="44"/>
    </row>
    <row r="258" spans="1:8" ht="15.75" customHeight="1" x14ac:dyDescent="0.3">
      <c r="A258" s="62"/>
      <c r="B258" s="38"/>
      <c r="D258" s="38"/>
      <c r="E258" s="38"/>
      <c r="F258" s="38"/>
      <c r="G258" s="38"/>
      <c r="H258" s="44"/>
    </row>
    <row r="259" spans="1:8" ht="15.75" customHeight="1" x14ac:dyDescent="0.3">
      <c r="A259" s="62"/>
      <c r="B259" s="38"/>
      <c r="D259" s="38"/>
      <c r="E259" s="38"/>
      <c r="F259" s="38"/>
      <c r="G259" s="38"/>
      <c r="H259" s="44"/>
    </row>
    <row r="260" spans="1:8" ht="15.75" customHeight="1" x14ac:dyDescent="0.3">
      <c r="A260" s="62"/>
      <c r="B260" s="38"/>
      <c r="D260" s="38"/>
      <c r="E260" s="38"/>
      <c r="F260" s="38"/>
      <c r="G260" s="38"/>
      <c r="H260" s="44"/>
    </row>
    <row r="261" spans="1:8" ht="15.75" customHeight="1" x14ac:dyDescent="0.3">
      <c r="A261" s="62"/>
      <c r="B261" s="38"/>
      <c r="D261" s="38"/>
      <c r="E261" s="38"/>
      <c r="F261" s="38"/>
      <c r="G261" s="38"/>
      <c r="H261" s="44"/>
    </row>
    <row r="262" spans="1:8" ht="15.75" customHeight="1" x14ac:dyDescent="0.3">
      <c r="A262" s="62"/>
      <c r="B262" s="38"/>
      <c r="D262" s="38"/>
      <c r="E262" s="38"/>
      <c r="F262" s="38"/>
      <c r="G262" s="38"/>
      <c r="H262" s="44"/>
    </row>
    <row r="263" spans="1:8" ht="15.75" customHeight="1" x14ac:dyDescent="0.3">
      <c r="A263" s="62"/>
      <c r="B263" s="38"/>
      <c r="D263" s="38"/>
      <c r="E263" s="38"/>
      <c r="F263" s="38"/>
      <c r="G263" s="38"/>
      <c r="H263" s="44"/>
    </row>
    <row r="264" spans="1:8" ht="15.75" customHeight="1" x14ac:dyDescent="0.3">
      <c r="A264" s="62"/>
      <c r="B264" s="38"/>
      <c r="D264" s="38"/>
      <c r="E264" s="38"/>
      <c r="F264" s="38"/>
      <c r="G264" s="38"/>
      <c r="H264" s="44"/>
    </row>
    <row r="265" spans="1:8" ht="15.75" customHeight="1" x14ac:dyDescent="0.3">
      <c r="A265" s="62"/>
      <c r="B265" s="38"/>
      <c r="D265" s="38"/>
      <c r="E265" s="38"/>
      <c r="F265" s="38"/>
      <c r="G265" s="38"/>
      <c r="H265" s="44"/>
    </row>
    <row r="266" spans="1:8" ht="15.75" customHeight="1" x14ac:dyDescent="0.3">
      <c r="A266" s="62"/>
      <c r="B266" s="38"/>
      <c r="D266" s="38"/>
      <c r="E266" s="38"/>
      <c r="F266" s="38"/>
      <c r="G266" s="38"/>
      <c r="H266" s="44"/>
    </row>
    <row r="267" spans="1:8" ht="15.75" customHeight="1" x14ac:dyDescent="0.3">
      <c r="A267" s="62"/>
      <c r="B267" s="38"/>
      <c r="D267" s="38"/>
      <c r="E267" s="38"/>
      <c r="F267" s="38"/>
      <c r="G267" s="38"/>
      <c r="H267" s="44"/>
    </row>
    <row r="268" spans="1:8" ht="15.75" customHeight="1" x14ac:dyDescent="0.3">
      <c r="A268" s="62"/>
      <c r="B268" s="38"/>
      <c r="D268" s="38"/>
      <c r="E268" s="38"/>
      <c r="F268" s="38"/>
      <c r="G268" s="38"/>
      <c r="H268" s="44"/>
    </row>
    <row r="269" spans="1:8" ht="15.75" customHeight="1" x14ac:dyDescent="0.3">
      <c r="A269" s="62"/>
      <c r="B269" s="38"/>
      <c r="D269" s="38"/>
      <c r="E269" s="38"/>
      <c r="F269" s="38"/>
      <c r="G269" s="38"/>
      <c r="H269" s="44"/>
    </row>
    <row r="270" spans="1:8" ht="15.75" customHeight="1" x14ac:dyDescent="0.3">
      <c r="A270" s="62"/>
      <c r="B270" s="38"/>
      <c r="D270" s="38"/>
      <c r="E270" s="38"/>
      <c r="F270" s="38"/>
      <c r="G270" s="38"/>
      <c r="H270" s="44"/>
    </row>
    <row r="271" spans="1:8" ht="15.75" customHeight="1" x14ac:dyDescent="0.3">
      <c r="A271" s="62"/>
      <c r="B271" s="38"/>
      <c r="D271" s="38"/>
      <c r="E271" s="38"/>
      <c r="F271" s="38"/>
      <c r="G271" s="38"/>
      <c r="H271" s="44"/>
    </row>
    <row r="272" spans="1:8" ht="15.75" customHeight="1" x14ac:dyDescent="0.3">
      <c r="A272" s="62"/>
      <c r="B272" s="38"/>
      <c r="D272" s="38"/>
      <c r="E272" s="38"/>
      <c r="F272" s="38"/>
      <c r="G272" s="38"/>
      <c r="H272" s="44"/>
    </row>
    <row r="273" spans="1:8" ht="15.75" customHeight="1" x14ac:dyDescent="0.3">
      <c r="A273" s="62"/>
      <c r="B273" s="38"/>
      <c r="D273" s="38"/>
      <c r="E273" s="38"/>
      <c r="F273" s="38"/>
      <c r="G273" s="38"/>
      <c r="H273" s="44"/>
    </row>
    <row r="274" spans="1:8" ht="15.75" customHeight="1" x14ac:dyDescent="0.3">
      <c r="A274" s="62"/>
      <c r="B274" s="38"/>
      <c r="D274" s="38"/>
      <c r="E274" s="38"/>
      <c r="F274" s="38"/>
      <c r="G274" s="38"/>
      <c r="H274" s="44"/>
    </row>
    <row r="275" spans="1:8" ht="15.75" customHeight="1" x14ac:dyDescent="0.3">
      <c r="A275" s="62"/>
      <c r="B275" s="38"/>
      <c r="D275" s="38"/>
      <c r="E275" s="38"/>
      <c r="F275" s="38"/>
      <c r="G275" s="38"/>
      <c r="H275" s="44"/>
    </row>
    <row r="276" spans="1:8" ht="15.75" customHeight="1" x14ac:dyDescent="0.3">
      <c r="A276" s="62"/>
      <c r="B276" s="38"/>
      <c r="D276" s="38"/>
      <c r="E276" s="38"/>
      <c r="F276" s="38"/>
      <c r="G276" s="38"/>
      <c r="H276" s="44"/>
    </row>
    <row r="277" spans="1:8" ht="15.75" customHeight="1" x14ac:dyDescent="0.3">
      <c r="A277" s="62"/>
      <c r="B277" s="38"/>
      <c r="D277" s="38"/>
      <c r="E277" s="38"/>
      <c r="F277" s="38"/>
      <c r="G277" s="38"/>
      <c r="H277" s="44"/>
    </row>
    <row r="278" spans="1:8" ht="15.75" customHeight="1" x14ac:dyDescent="0.3">
      <c r="A278" s="62"/>
      <c r="B278" s="38"/>
      <c r="D278" s="38"/>
      <c r="E278" s="38"/>
      <c r="F278" s="38"/>
      <c r="G278" s="38"/>
      <c r="H278" s="44"/>
    </row>
    <row r="279" spans="1:8" ht="15.75" customHeight="1" x14ac:dyDescent="0.3">
      <c r="A279" s="62"/>
      <c r="B279" s="38"/>
      <c r="D279" s="38"/>
      <c r="E279" s="38"/>
      <c r="F279" s="38"/>
      <c r="G279" s="38"/>
      <c r="H279" s="44"/>
    </row>
    <row r="280" spans="1:8" ht="15.75" customHeight="1" x14ac:dyDescent="0.3">
      <c r="A280" s="62"/>
      <c r="B280" s="38"/>
      <c r="D280" s="38"/>
      <c r="E280" s="38"/>
      <c r="F280" s="38"/>
      <c r="G280" s="38"/>
      <c r="H280" s="44"/>
    </row>
    <row r="281" spans="1:8" ht="15.75" customHeight="1" x14ac:dyDescent="0.3">
      <c r="A281" s="62"/>
      <c r="B281" s="38"/>
      <c r="D281" s="38"/>
      <c r="E281" s="38"/>
      <c r="F281" s="38"/>
      <c r="G281" s="38"/>
      <c r="H281" s="44"/>
    </row>
    <row r="282" spans="1:8" ht="15.75" customHeight="1" x14ac:dyDescent="0.3">
      <c r="A282" s="62"/>
      <c r="B282" s="38"/>
      <c r="D282" s="38"/>
      <c r="E282" s="38"/>
      <c r="F282" s="38"/>
      <c r="G282" s="38"/>
      <c r="H282" s="44"/>
    </row>
    <row r="283" spans="1:8" ht="15.75" customHeight="1" x14ac:dyDescent="0.3">
      <c r="A283" s="62"/>
      <c r="B283" s="38"/>
      <c r="D283" s="38"/>
      <c r="E283" s="38"/>
      <c r="F283" s="38"/>
      <c r="G283" s="38"/>
      <c r="H283" s="44"/>
    </row>
    <row r="284" spans="1:8" ht="15.75" customHeight="1" x14ac:dyDescent="0.3">
      <c r="A284" s="62"/>
      <c r="B284" s="38"/>
      <c r="D284" s="38"/>
      <c r="E284" s="38"/>
      <c r="F284" s="38"/>
      <c r="G284" s="38"/>
      <c r="H284" s="44"/>
    </row>
    <row r="285" spans="1:8" ht="15.75" customHeight="1" x14ac:dyDescent="0.3">
      <c r="A285" s="62"/>
      <c r="B285" s="38"/>
      <c r="D285" s="38"/>
      <c r="E285" s="38"/>
      <c r="F285" s="38"/>
      <c r="G285" s="38"/>
      <c r="H285" s="44"/>
    </row>
    <row r="286" spans="1:8" ht="15.75" customHeight="1" x14ac:dyDescent="0.3">
      <c r="A286" s="62"/>
      <c r="B286" s="38"/>
      <c r="D286" s="38"/>
      <c r="E286" s="38"/>
      <c r="F286" s="38"/>
      <c r="G286" s="38"/>
      <c r="H286" s="44"/>
    </row>
    <row r="287" spans="1:8" ht="15.75" customHeight="1" x14ac:dyDescent="0.3">
      <c r="A287" s="62"/>
      <c r="B287" s="38"/>
      <c r="D287" s="38"/>
      <c r="E287" s="38"/>
      <c r="F287" s="38"/>
      <c r="G287" s="38"/>
      <c r="H287" s="44"/>
    </row>
    <row r="288" spans="1:8" ht="15.75" customHeight="1" x14ac:dyDescent="0.3">
      <c r="A288" s="62"/>
      <c r="B288" s="38"/>
      <c r="D288" s="38"/>
      <c r="E288" s="38"/>
      <c r="F288" s="38"/>
      <c r="G288" s="38"/>
      <c r="H288" s="44"/>
    </row>
    <row r="289" spans="1:8" ht="15.75" customHeight="1" x14ac:dyDescent="0.3">
      <c r="A289" s="62"/>
      <c r="B289" s="38"/>
      <c r="D289" s="38"/>
      <c r="E289" s="38"/>
      <c r="F289" s="38"/>
      <c r="G289" s="38"/>
      <c r="H289" s="44"/>
    </row>
    <row r="290" spans="1:8" ht="15.75" customHeight="1" x14ac:dyDescent="0.3">
      <c r="A290" s="62"/>
      <c r="B290" s="38"/>
      <c r="D290" s="38"/>
      <c r="E290" s="38"/>
      <c r="F290" s="38"/>
      <c r="G290" s="38"/>
      <c r="H290" s="44"/>
    </row>
    <row r="291" spans="1:8" ht="15.75" customHeight="1" x14ac:dyDescent="0.3">
      <c r="A291" s="62"/>
      <c r="B291" s="38"/>
      <c r="D291" s="38"/>
      <c r="E291" s="38"/>
      <c r="F291" s="38"/>
      <c r="G291" s="38"/>
      <c r="H291" s="44"/>
    </row>
    <row r="292" spans="1:8" ht="15.75" customHeight="1" x14ac:dyDescent="0.3">
      <c r="A292" s="62"/>
      <c r="B292" s="38"/>
      <c r="D292" s="38"/>
      <c r="E292" s="38"/>
      <c r="F292" s="38"/>
      <c r="G292" s="38"/>
      <c r="H292" s="44"/>
    </row>
    <row r="293" spans="1:8" ht="15.75" customHeight="1" x14ac:dyDescent="0.3">
      <c r="A293" s="62"/>
      <c r="B293" s="38"/>
      <c r="D293" s="38"/>
      <c r="E293" s="38"/>
      <c r="F293" s="38"/>
      <c r="G293" s="38"/>
      <c r="H293" s="44"/>
    </row>
    <row r="294" spans="1:8" ht="15.75" customHeight="1" x14ac:dyDescent="0.3">
      <c r="A294" s="62"/>
      <c r="B294" s="38"/>
      <c r="D294" s="38"/>
      <c r="E294" s="38"/>
      <c r="F294" s="38"/>
      <c r="G294" s="38"/>
      <c r="H294" s="44"/>
    </row>
    <row r="295" spans="1:8" ht="15.75" customHeight="1" x14ac:dyDescent="0.3">
      <c r="A295" s="62"/>
      <c r="B295" s="38"/>
      <c r="D295" s="38"/>
      <c r="E295" s="38"/>
      <c r="F295" s="38"/>
      <c r="G295" s="38"/>
      <c r="H295" s="44"/>
    </row>
    <row r="296" spans="1:8" ht="15.75" customHeight="1" x14ac:dyDescent="0.3">
      <c r="A296" s="62"/>
      <c r="B296" s="38"/>
      <c r="D296" s="38"/>
      <c r="E296" s="38"/>
      <c r="F296" s="38"/>
      <c r="G296" s="38"/>
      <c r="H296" s="44"/>
    </row>
    <row r="297" spans="1:8" ht="15.75" customHeight="1" x14ac:dyDescent="0.3">
      <c r="A297" s="62"/>
      <c r="B297" s="38"/>
      <c r="D297" s="38"/>
      <c r="E297" s="38"/>
      <c r="F297" s="38"/>
      <c r="G297" s="38"/>
      <c r="H297" s="44"/>
    </row>
    <row r="298" spans="1:8" ht="15.75" customHeight="1" x14ac:dyDescent="0.3">
      <c r="A298" s="62"/>
      <c r="B298" s="38"/>
      <c r="D298" s="38"/>
      <c r="E298" s="38"/>
      <c r="F298" s="38"/>
      <c r="G298" s="38"/>
      <c r="H298" s="44"/>
    </row>
    <row r="299" spans="1:8" ht="15.75" customHeight="1" x14ac:dyDescent="0.3">
      <c r="A299" s="62"/>
      <c r="B299" s="38"/>
      <c r="D299" s="38"/>
      <c r="E299" s="38"/>
      <c r="F299" s="38"/>
      <c r="G299" s="38"/>
      <c r="H299" s="44"/>
    </row>
    <row r="300" spans="1:8" ht="15.75" customHeight="1" x14ac:dyDescent="0.3">
      <c r="A300" s="62"/>
      <c r="B300" s="38"/>
      <c r="D300" s="38"/>
      <c r="E300" s="38"/>
      <c r="F300" s="38"/>
      <c r="G300" s="38"/>
      <c r="H300" s="44"/>
    </row>
    <row r="301" spans="1:8" ht="15.75" customHeight="1" x14ac:dyDescent="0.3">
      <c r="A301" s="62"/>
      <c r="B301" s="38"/>
      <c r="D301" s="38"/>
      <c r="E301" s="38"/>
      <c r="F301" s="38"/>
      <c r="G301" s="38"/>
      <c r="H301" s="44"/>
    </row>
    <row r="302" spans="1:8" ht="15.75" customHeight="1" x14ac:dyDescent="0.3">
      <c r="A302" s="62"/>
      <c r="B302" s="38"/>
      <c r="D302" s="38"/>
      <c r="E302" s="38"/>
      <c r="F302" s="38"/>
      <c r="G302" s="38"/>
      <c r="H302" s="44"/>
    </row>
    <row r="303" spans="1:8" ht="15.75" customHeight="1" x14ac:dyDescent="0.3">
      <c r="A303" s="62"/>
      <c r="B303" s="38"/>
      <c r="D303" s="38"/>
      <c r="E303" s="38"/>
      <c r="F303" s="38"/>
      <c r="G303" s="38"/>
      <c r="H303" s="44"/>
    </row>
    <row r="304" spans="1:8" ht="15.75" customHeight="1" x14ac:dyDescent="0.3">
      <c r="A304" s="62"/>
      <c r="B304" s="38"/>
      <c r="D304" s="38"/>
      <c r="E304" s="38"/>
      <c r="F304" s="38"/>
      <c r="G304" s="38"/>
      <c r="H304" s="44"/>
    </row>
    <row r="305" spans="1:8" ht="15.75" customHeight="1" x14ac:dyDescent="0.3">
      <c r="A305" s="62"/>
      <c r="B305" s="38"/>
      <c r="D305" s="38"/>
      <c r="E305" s="38"/>
      <c r="F305" s="38"/>
      <c r="G305" s="38"/>
      <c r="H305" s="44"/>
    </row>
    <row r="306" spans="1:8" ht="15.75" customHeight="1" x14ac:dyDescent="0.3">
      <c r="A306" s="62"/>
      <c r="B306" s="38"/>
      <c r="D306" s="38"/>
      <c r="E306" s="38"/>
      <c r="F306" s="38"/>
      <c r="G306" s="38"/>
      <c r="H306" s="44"/>
    </row>
    <row r="307" spans="1:8" ht="15.75" customHeight="1" x14ac:dyDescent="0.3">
      <c r="A307" s="62"/>
      <c r="B307" s="38"/>
      <c r="D307" s="38"/>
      <c r="E307" s="38"/>
      <c r="F307" s="38"/>
      <c r="G307" s="38"/>
      <c r="H307" s="44"/>
    </row>
    <row r="308" spans="1:8" ht="15.75" customHeight="1" x14ac:dyDescent="0.3">
      <c r="A308" s="62"/>
      <c r="B308" s="38"/>
      <c r="D308" s="38"/>
      <c r="E308" s="38"/>
      <c r="F308" s="38"/>
      <c r="G308" s="38"/>
      <c r="H308" s="44"/>
    </row>
    <row r="309" spans="1:8" ht="15.75" customHeight="1" x14ac:dyDescent="0.3">
      <c r="A309" s="62"/>
      <c r="B309" s="38"/>
      <c r="D309" s="38"/>
      <c r="E309" s="38"/>
      <c r="F309" s="38"/>
      <c r="G309" s="38"/>
      <c r="H309" s="44"/>
    </row>
    <row r="310" spans="1:8" ht="15.75" customHeight="1" x14ac:dyDescent="0.3">
      <c r="A310" s="62"/>
      <c r="B310" s="38"/>
      <c r="D310" s="38"/>
      <c r="E310" s="38"/>
      <c r="F310" s="38"/>
      <c r="G310" s="38"/>
      <c r="H310" s="44"/>
    </row>
    <row r="311" spans="1:8" ht="15.75" customHeight="1" x14ac:dyDescent="0.3">
      <c r="A311" s="62"/>
      <c r="B311" s="38"/>
      <c r="D311" s="38"/>
      <c r="E311" s="38"/>
      <c r="F311" s="38"/>
      <c r="G311" s="38"/>
      <c r="H311" s="44"/>
    </row>
    <row r="312" spans="1:8" ht="15.75" customHeight="1" x14ac:dyDescent="0.3">
      <c r="A312" s="62"/>
      <c r="B312" s="38"/>
      <c r="D312" s="38"/>
      <c r="E312" s="38"/>
      <c r="F312" s="38"/>
      <c r="G312" s="38"/>
      <c r="H312" s="44"/>
    </row>
    <row r="313" spans="1:8" ht="15.75" customHeight="1" x14ac:dyDescent="0.3">
      <c r="A313" s="62"/>
      <c r="B313" s="38"/>
      <c r="D313" s="38"/>
      <c r="E313" s="38"/>
      <c r="F313" s="38"/>
      <c r="G313" s="38"/>
      <c r="H313" s="44"/>
    </row>
    <row r="314" spans="1:8" ht="15.75" customHeight="1" x14ac:dyDescent="0.3">
      <c r="A314" s="62"/>
      <c r="B314" s="38"/>
      <c r="D314" s="38"/>
      <c r="E314" s="38"/>
      <c r="F314" s="38"/>
      <c r="G314" s="38"/>
      <c r="H314" s="44"/>
    </row>
    <row r="315" spans="1:8" ht="15.75" customHeight="1" x14ac:dyDescent="0.3">
      <c r="A315" s="62"/>
      <c r="B315" s="38"/>
      <c r="D315" s="38"/>
      <c r="E315" s="38"/>
      <c r="F315" s="38"/>
      <c r="G315" s="38"/>
      <c r="H315" s="44"/>
    </row>
    <row r="316" spans="1:8" ht="15.75" customHeight="1" x14ac:dyDescent="0.3">
      <c r="A316" s="62"/>
      <c r="B316" s="38"/>
      <c r="D316" s="38"/>
      <c r="E316" s="38"/>
      <c r="F316" s="38"/>
      <c r="G316" s="38"/>
      <c r="H316" s="44"/>
    </row>
    <row r="317" spans="1:8" ht="15.75" customHeight="1" x14ac:dyDescent="0.3">
      <c r="A317" s="62"/>
      <c r="B317" s="38"/>
      <c r="D317" s="38"/>
      <c r="E317" s="38"/>
      <c r="F317" s="38"/>
      <c r="G317" s="38"/>
      <c r="H317" s="44"/>
    </row>
    <row r="318" spans="1:8" ht="15.75" customHeight="1" x14ac:dyDescent="0.3">
      <c r="A318" s="62"/>
      <c r="B318" s="38"/>
      <c r="D318" s="38"/>
      <c r="E318" s="38"/>
      <c r="F318" s="38"/>
      <c r="G318" s="38"/>
      <c r="H318" s="44"/>
    </row>
    <row r="319" spans="1:8" ht="15.75" customHeight="1" x14ac:dyDescent="0.3">
      <c r="A319" s="62"/>
      <c r="B319" s="38"/>
      <c r="D319" s="38"/>
      <c r="E319" s="38"/>
      <c r="F319" s="38"/>
      <c r="G319" s="38"/>
      <c r="H319" s="44"/>
    </row>
    <row r="320" spans="1:8" ht="15.75" customHeight="1" x14ac:dyDescent="0.3">
      <c r="A320" s="62"/>
      <c r="B320" s="38"/>
      <c r="D320" s="38"/>
      <c r="E320" s="38"/>
      <c r="F320" s="38"/>
      <c r="G320" s="38"/>
      <c r="H320" s="44"/>
    </row>
    <row r="321" spans="1:8" ht="15.75" customHeight="1" x14ac:dyDescent="0.3">
      <c r="A321" s="62"/>
      <c r="B321" s="38"/>
      <c r="D321" s="38"/>
      <c r="E321" s="38"/>
      <c r="F321" s="38"/>
      <c r="G321" s="38"/>
      <c r="H321" s="44"/>
    </row>
    <row r="322" spans="1:8" ht="15.75" customHeight="1" x14ac:dyDescent="0.3">
      <c r="A322" s="62"/>
      <c r="B322" s="38"/>
      <c r="D322" s="38"/>
      <c r="E322" s="38"/>
      <c r="F322" s="38"/>
      <c r="G322" s="38"/>
      <c r="H322" s="44"/>
    </row>
    <row r="323" spans="1:8" ht="15.75" customHeight="1" x14ac:dyDescent="0.3">
      <c r="A323" s="62"/>
      <c r="B323" s="38"/>
      <c r="D323" s="38"/>
      <c r="E323" s="38"/>
      <c r="F323" s="38"/>
      <c r="G323" s="38"/>
      <c r="H323" s="44"/>
    </row>
    <row r="324" spans="1:8" ht="15.75" customHeight="1" x14ac:dyDescent="0.3">
      <c r="A324" s="62"/>
      <c r="B324" s="38"/>
      <c r="D324" s="38"/>
      <c r="E324" s="38"/>
      <c r="F324" s="38"/>
      <c r="G324" s="38"/>
      <c r="H324" s="44"/>
    </row>
    <row r="325" spans="1:8" ht="15.75" customHeight="1" x14ac:dyDescent="0.3">
      <c r="A325" s="62"/>
      <c r="B325" s="38"/>
      <c r="D325" s="38"/>
      <c r="E325" s="38"/>
      <c r="F325" s="38"/>
      <c r="G325" s="38"/>
      <c r="H325" s="44"/>
    </row>
    <row r="326" spans="1:8" ht="15.75" customHeight="1" x14ac:dyDescent="0.3">
      <c r="A326" s="62"/>
      <c r="B326" s="38"/>
      <c r="D326" s="38"/>
      <c r="E326" s="38"/>
      <c r="F326" s="38"/>
      <c r="G326" s="38"/>
      <c r="H326" s="44"/>
    </row>
    <row r="327" spans="1:8" ht="15.75" customHeight="1" x14ac:dyDescent="0.3">
      <c r="A327" s="62"/>
      <c r="B327" s="38"/>
      <c r="D327" s="38"/>
      <c r="E327" s="38"/>
      <c r="F327" s="38"/>
      <c r="G327" s="38"/>
      <c r="H327" s="44"/>
    </row>
    <row r="328" spans="1:8" ht="15.75" customHeight="1" x14ac:dyDescent="0.3">
      <c r="A328" s="62"/>
      <c r="B328" s="38"/>
      <c r="D328" s="38"/>
      <c r="E328" s="38"/>
      <c r="F328" s="38"/>
      <c r="G328" s="38"/>
      <c r="H328" s="44"/>
    </row>
    <row r="329" spans="1:8" ht="15.75" customHeight="1" x14ac:dyDescent="0.3">
      <c r="A329" s="62"/>
      <c r="B329" s="38"/>
      <c r="D329" s="38"/>
      <c r="E329" s="38"/>
      <c r="F329" s="38"/>
      <c r="G329" s="38"/>
      <c r="H329" s="44"/>
    </row>
    <row r="330" spans="1:8" ht="15.75" customHeight="1" x14ac:dyDescent="0.3">
      <c r="A330" s="62"/>
      <c r="B330" s="38"/>
      <c r="D330" s="38"/>
      <c r="E330" s="38"/>
      <c r="F330" s="38"/>
      <c r="G330" s="38"/>
      <c r="H330" s="44"/>
    </row>
    <row r="331" spans="1:8" ht="15.75" customHeight="1" x14ac:dyDescent="0.3">
      <c r="A331" s="62"/>
      <c r="B331" s="38"/>
      <c r="D331" s="38"/>
      <c r="E331" s="38"/>
      <c r="F331" s="38"/>
      <c r="G331" s="38"/>
      <c r="H331" s="44"/>
    </row>
    <row r="332" spans="1:8" ht="15.75" customHeight="1" x14ac:dyDescent="0.3">
      <c r="A332" s="62"/>
      <c r="B332" s="38"/>
      <c r="D332" s="38"/>
      <c r="E332" s="38"/>
      <c r="F332" s="38"/>
      <c r="G332" s="38"/>
      <c r="H332" s="44"/>
    </row>
    <row r="333" spans="1:8" ht="15.75" customHeight="1" x14ac:dyDescent="0.3">
      <c r="A333" s="62"/>
      <c r="B333" s="38"/>
      <c r="D333" s="38"/>
      <c r="E333" s="38"/>
      <c r="F333" s="38"/>
      <c r="G333" s="38"/>
      <c r="H333" s="44"/>
    </row>
    <row r="334" spans="1:8" ht="15.75" customHeight="1" x14ac:dyDescent="0.3">
      <c r="A334" s="62"/>
      <c r="B334" s="38"/>
      <c r="D334" s="38"/>
      <c r="E334" s="38"/>
      <c r="F334" s="38"/>
      <c r="G334" s="38"/>
      <c r="H334" s="44"/>
    </row>
    <row r="335" spans="1:8" ht="15.75" customHeight="1" x14ac:dyDescent="0.3">
      <c r="A335" s="62"/>
      <c r="B335" s="38"/>
      <c r="D335" s="38"/>
      <c r="E335" s="38"/>
      <c r="F335" s="38"/>
      <c r="G335" s="38"/>
      <c r="H335" s="44"/>
    </row>
    <row r="336" spans="1:8" ht="15.75" customHeight="1" x14ac:dyDescent="0.3">
      <c r="A336" s="62"/>
      <c r="B336" s="38"/>
      <c r="D336" s="38"/>
      <c r="E336" s="38"/>
      <c r="F336" s="38"/>
      <c r="G336" s="38"/>
      <c r="H336" s="44"/>
    </row>
    <row r="337" spans="1:8" ht="15.75" customHeight="1" x14ac:dyDescent="0.3">
      <c r="A337" s="62"/>
      <c r="B337" s="38"/>
      <c r="D337" s="38"/>
      <c r="E337" s="38"/>
      <c r="F337" s="38"/>
      <c r="G337" s="38"/>
      <c r="H337" s="44"/>
    </row>
    <row r="338" spans="1:8" ht="15.75" customHeight="1" x14ac:dyDescent="0.3">
      <c r="A338" s="62"/>
      <c r="B338" s="38"/>
      <c r="D338" s="38"/>
      <c r="E338" s="38"/>
      <c r="F338" s="38"/>
      <c r="G338" s="38"/>
      <c r="H338" s="44"/>
    </row>
    <row r="339" spans="1:8" ht="15.75" customHeight="1" x14ac:dyDescent="0.3">
      <c r="A339" s="62"/>
      <c r="B339" s="38"/>
      <c r="D339" s="38"/>
      <c r="E339" s="38"/>
      <c r="F339" s="38"/>
      <c r="G339" s="38"/>
      <c r="H339" s="44"/>
    </row>
    <row r="340" spans="1:8" ht="15.75" customHeight="1" x14ac:dyDescent="0.3">
      <c r="A340" s="62"/>
      <c r="B340" s="38"/>
      <c r="D340" s="38"/>
      <c r="E340" s="38"/>
      <c r="F340" s="38"/>
      <c r="G340" s="38"/>
      <c r="H340" s="44"/>
    </row>
    <row r="341" spans="1:8" ht="15.75" customHeight="1" x14ac:dyDescent="0.3">
      <c r="A341" s="62"/>
      <c r="B341" s="38"/>
      <c r="D341" s="38"/>
      <c r="E341" s="38"/>
      <c r="F341" s="38"/>
      <c r="G341" s="38"/>
      <c r="H341" s="44"/>
    </row>
    <row r="342" spans="1:8" ht="15.75" customHeight="1" x14ac:dyDescent="0.3">
      <c r="A342" s="62"/>
      <c r="B342" s="38"/>
      <c r="D342" s="38"/>
      <c r="E342" s="38"/>
      <c r="F342" s="38"/>
      <c r="G342" s="38"/>
      <c r="H342" s="44"/>
    </row>
    <row r="343" spans="1:8" ht="15.75" customHeight="1" x14ac:dyDescent="0.3">
      <c r="A343" s="62"/>
      <c r="B343" s="38"/>
      <c r="D343" s="38"/>
      <c r="E343" s="38"/>
      <c r="F343" s="38"/>
      <c r="G343" s="38"/>
      <c r="H343" s="44"/>
    </row>
    <row r="344" spans="1:8" ht="15.75" customHeight="1" x14ac:dyDescent="0.3">
      <c r="A344" s="62"/>
      <c r="B344" s="38"/>
      <c r="D344" s="38"/>
      <c r="E344" s="38"/>
      <c r="F344" s="38"/>
      <c r="G344" s="38"/>
      <c r="H344" s="44"/>
    </row>
    <row r="345" spans="1:8" ht="15.75" customHeight="1" x14ac:dyDescent="0.3">
      <c r="A345" s="62"/>
      <c r="B345" s="38"/>
      <c r="D345" s="38"/>
      <c r="E345" s="38"/>
      <c r="F345" s="38"/>
      <c r="G345" s="38"/>
      <c r="H345" s="44"/>
    </row>
    <row r="346" spans="1:8" ht="15.75" customHeight="1" x14ac:dyDescent="0.3">
      <c r="A346" s="62"/>
      <c r="B346" s="38"/>
      <c r="D346" s="38"/>
      <c r="E346" s="38"/>
      <c r="F346" s="38"/>
      <c r="G346" s="38"/>
      <c r="H346" s="44"/>
    </row>
    <row r="347" spans="1:8" ht="15.75" customHeight="1" x14ac:dyDescent="0.3">
      <c r="A347" s="62"/>
      <c r="B347" s="38"/>
      <c r="D347" s="38"/>
      <c r="E347" s="38"/>
      <c r="F347" s="38"/>
      <c r="G347" s="38"/>
      <c r="H347" s="44"/>
    </row>
    <row r="348" spans="1:8" ht="15.75" customHeight="1" x14ac:dyDescent="0.3">
      <c r="A348" s="62"/>
      <c r="B348" s="38"/>
      <c r="D348" s="38"/>
      <c r="E348" s="38"/>
      <c r="F348" s="38"/>
      <c r="G348" s="38"/>
      <c r="H348" s="44"/>
    </row>
    <row r="349" spans="1:8" ht="15.75" customHeight="1" x14ac:dyDescent="0.3">
      <c r="A349" s="62"/>
      <c r="B349" s="38"/>
      <c r="D349" s="38"/>
      <c r="E349" s="38"/>
      <c r="F349" s="38"/>
      <c r="G349" s="38"/>
      <c r="H349" s="44"/>
    </row>
    <row r="350" spans="1:8" ht="15.75" customHeight="1" x14ac:dyDescent="0.3">
      <c r="A350" s="62"/>
      <c r="B350" s="38"/>
      <c r="D350" s="38"/>
      <c r="E350" s="38"/>
      <c r="F350" s="38"/>
      <c r="G350" s="38"/>
      <c r="H350" s="44"/>
    </row>
    <row r="351" spans="1:8" ht="15.75" customHeight="1" x14ac:dyDescent="0.3">
      <c r="A351" s="62"/>
      <c r="B351" s="38"/>
      <c r="D351" s="38"/>
      <c r="E351" s="38"/>
      <c r="F351" s="38"/>
      <c r="G351" s="38"/>
      <c r="H351" s="44"/>
    </row>
    <row r="352" spans="1:8" ht="15.75" customHeight="1" x14ac:dyDescent="0.3">
      <c r="A352" s="62"/>
      <c r="B352" s="38"/>
      <c r="D352" s="38"/>
      <c r="E352" s="38"/>
      <c r="F352" s="38"/>
      <c r="G352" s="38"/>
      <c r="H352" s="44"/>
    </row>
    <row r="353" spans="1:8" ht="15.75" customHeight="1" x14ac:dyDescent="0.3">
      <c r="A353" s="62"/>
      <c r="B353" s="38"/>
      <c r="D353" s="38"/>
      <c r="E353" s="38"/>
      <c r="F353" s="38"/>
      <c r="G353" s="38"/>
      <c r="H353" s="44"/>
    </row>
    <row r="354" spans="1:8" ht="15.75" customHeight="1" x14ac:dyDescent="0.3">
      <c r="A354" s="62"/>
      <c r="B354" s="38"/>
      <c r="D354" s="38"/>
      <c r="E354" s="38"/>
      <c r="F354" s="38"/>
      <c r="G354" s="38"/>
      <c r="H354" s="44"/>
    </row>
    <row r="355" spans="1:8" ht="15.75" customHeight="1" x14ac:dyDescent="0.3">
      <c r="A355" s="62"/>
      <c r="B355" s="38"/>
      <c r="D355" s="38"/>
      <c r="E355" s="38"/>
      <c r="F355" s="38"/>
      <c r="G355" s="38"/>
      <c r="H355" s="44"/>
    </row>
    <row r="356" spans="1:8" ht="15.75" customHeight="1" x14ac:dyDescent="0.3">
      <c r="A356" s="62"/>
      <c r="B356" s="38"/>
      <c r="D356" s="38"/>
      <c r="E356" s="38"/>
      <c r="F356" s="38"/>
      <c r="G356" s="38"/>
      <c r="H356" s="44"/>
    </row>
    <row r="357" spans="1:8" ht="15.75" customHeight="1" x14ac:dyDescent="0.3">
      <c r="A357" s="62"/>
      <c r="B357" s="38"/>
      <c r="D357" s="38"/>
      <c r="E357" s="38"/>
      <c r="F357" s="38"/>
      <c r="G357" s="38"/>
      <c r="H357" s="44"/>
    </row>
    <row r="358" spans="1:8" ht="15.75" customHeight="1" x14ac:dyDescent="0.3">
      <c r="A358" s="62"/>
      <c r="B358" s="38"/>
      <c r="D358" s="38"/>
      <c r="E358" s="38"/>
      <c r="F358" s="38"/>
      <c r="G358" s="38"/>
      <c r="H358" s="44"/>
    </row>
    <row r="359" spans="1:8" ht="15.75" customHeight="1" x14ac:dyDescent="0.3">
      <c r="A359" s="62"/>
      <c r="B359" s="38"/>
      <c r="D359" s="38"/>
      <c r="E359" s="38"/>
      <c r="F359" s="38"/>
      <c r="G359" s="38"/>
      <c r="H359" s="44"/>
    </row>
    <row r="360" spans="1:8" ht="15.75" customHeight="1" x14ac:dyDescent="0.3">
      <c r="A360" s="62"/>
      <c r="B360" s="38"/>
      <c r="D360" s="38"/>
      <c r="E360" s="38"/>
      <c r="F360" s="38"/>
      <c r="G360" s="38"/>
      <c r="H360" s="44"/>
    </row>
    <row r="361" spans="1:8" ht="15.75" customHeight="1" x14ac:dyDescent="0.3">
      <c r="A361" s="62"/>
      <c r="B361" s="38"/>
      <c r="D361" s="38"/>
      <c r="E361" s="38"/>
      <c r="F361" s="38"/>
      <c r="G361" s="38"/>
      <c r="H361" s="44"/>
    </row>
    <row r="362" spans="1:8" ht="15.75" customHeight="1" x14ac:dyDescent="0.3">
      <c r="A362" s="62"/>
      <c r="B362" s="38"/>
      <c r="D362" s="38"/>
      <c r="E362" s="38"/>
      <c r="F362" s="38"/>
      <c r="G362" s="38"/>
      <c r="H362" s="44"/>
    </row>
    <row r="363" spans="1:8" ht="15.75" customHeight="1" x14ac:dyDescent="0.3">
      <c r="A363" s="62"/>
      <c r="B363" s="38"/>
      <c r="D363" s="38"/>
      <c r="E363" s="38"/>
      <c r="F363" s="38"/>
      <c r="G363" s="38"/>
      <c r="H363" s="44"/>
    </row>
    <row r="364" spans="1:8" ht="15.75" customHeight="1" x14ac:dyDescent="0.3">
      <c r="A364" s="62"/>
      <c r="B364" s="38"/>
      <c r="D364" s="38"/>
      <c r="E364" s="38"/>
      <c r="F364" s="38"/>
      <c r="G364" s="38"/>
      <c r="H364" s="44"/>
    </row>
    <row r="365" spans="1:8" ht="15.75" customHeight="1" x14ac:dyDescent="0.3">
      <c r="A365" s="62"/>
      <c r="B365" s="38"/>
      <c r="D365" s="38"/>
      <c r="E365" s="38"/>
      <c r="F365" s="38"/>
      <c r="G365" s="38"/>
      <c r="H365" s="44"/>
    </row>
    <row r="366" spans="1:8" ht="15.75" customHeight="1" x14ac:dyDescent="0.3">
      <c r="A366" s="62"/>
      <c r="B366" s="38"/>
      <c r="D366" s="38"/>
      <c r="E366" s="38"/>
      <c r="F366" s="38"/>
      <c r="G366" s="38"/>
      <c r="H366" s="44"/>
    </row>
    <row r="367" spans="1:8" ht="15.75" customHeight="1" x14ac:dyDescent="0.3">
      <c r="A367" s="62"/>
      <c r="B367" s="38"/>
      <c r="D367" s="38"/>
      <c r="E367" s="38"/>
      <c r="F367" s="38"/>
      <c r="G367" s="38"/>
      <c r="H367" s="44"/>
    </row>
    <row r="368" spans="1:8" ht="15.75" customHeight="1" x14ac:dyDescent="0.3">
      <c r="A368" s="62"/>
      <c r="B368" s="38"/>
      <c r="D368" s="38"/>
      <c r="E368" s="38"/>
      <c r="F368" s="38"/>
      <c r="G368" s="38"/>
      <c r="H368" s="44"/>
    </row>
    <row r="369" spans="1:8" ht="15.75" customHeight="1" x14ac:dyDescent="0.3">
      <c r="A369" s="62"/>
      <c r="B369" s="38"/>
      <c r="D369" s="38"/>
      <c r="E369" s="38"/>
      <c r="F369" s="38"/>
      <c r="G369" s="38"/>
      <c r="H369" s="44"/>
    </row>
    <row r="370" spans="1:8" ht="15.75" customHeight="1" x14ac:dyDescent="0.3">
      <c r="A370" s="62"/>
      <c r="B370" s="38"/>
      <c r="D370" s="38"/>
      <c r="E370" s="38"/>
      <c r="F370" s="38"/>
      <c r="G370" s="38"/>
      <c r="H370" s="44"/>
    </row>
    <row r="371" spans="1:8" ht="15.75" customHeight="1" x14ac:dyDescent="0.3">
      <c r="A371" s="62"/>
      <c r="B371" s="38"/>
      <c r="D371" s="38"/>
      <c r="E371" s="38"/>
      <c r="F371" s="38"/>
      <c r="G371" s="38"/>
      <c r="H371" s="44"/>
    </row>
    <row r="372" spans="1:8" ht="15.75" customHeight="1" x14ac:dyDescent="0.3">
      <c r="A372" s="62"/>
      <c r="B372" s="38"/>
      <c r="D372" s="38"/>
      <c r="E372" s="38"/>
      <c r="F372" s="38"/>
      <c r="G372" s="38"/>
      <c r="H372" s="44"/>
    </row>
    <row r="373" spans="1:8" ht="15.75" customHeight="1" x14ac:dyDescent="0.3">
      <c r="A373" s="62"/>
      <c r="B373" s="38"/>
      <c r="D373" s="38"/>
      <c r="E373" s="38"/>
      <c r="F373" s="38"/>
      <c r="G373" s="38"/>
      <c r="H373" s="44"/>
    </row>
    <row r="374" spans="1:8" ht="15.75" customHeight="1" x14ac:dyDescent="0.3">
      <c r="A374" s="62"/>
      <c r="B374" s="38"/>
      <c r="D374" s="38"/>
      <c r="E374" s="38"/>
      <c r="F374" s="38"/>
      <c r="G374" s="38"/>
      <c r="H374" s="44"/>
    </row>
    <row r="375" spans="1:8" ht="15.75" customHeight="1" x14ac:dyDescent="0.3">
      <c r="A375" s="62"/>
      <c r="B375" s="38"/>
      <c r="D375" s="38"/>
      <c r="E375" s="38"/>
      <c r="F375" s="38"/>
      <c r="G375" s="38"/>
      <c r="H375" s="44"/>
    </row>
    <row r="376" spans="1:8" ht="15.75" customHeight="1" x14ac:dyDescent="0.3">
      <c r="A376" s="62"/>
      <c r="B376" s="38"/>
      <c r="D376" s="38"/>
      <c r="E376" s="38"/>
      <c r="F376" s="38"/>
      <c r="G376" s="38"/>
      <c r="H376" s="44"/>
    </row>
    <row r="377" spans="1:8" ht="15.75" customHeight="1" x14ac:dyDescent="0.3">
      <c r="A377" s="62"/>
      <c r="B377" s="38"/>
      <c r="D377" s="38"/>
      <c r="E377" s="38"/>
      <c r="F377" s="38"/>
      <c r="G377" s="38"/>
      <c r="H377" s="44"/>
    </row>
    <row r="378" spans="1:8" ht="15.75" customHeight="1" x14ac:dyDescent="0.3">
      <c r="A378" s="62"/>
      <c r="B378" s="38"/>
      <c r="D378" s="38"/>
      <c r="E378" s="38"/>
      <c r="F378" s="38"/>
      <c r="G378" s="38"/>
      <c r="H378" s="44"/>
    </row>
    <row r="379" spans="1:8" ht="15.75" customHeight="1" x14ac:dyDescent="0.3">
      <c r="A379" s="62"/>
      <c r="B379" s="38"/>
      <c r="D379" s="38"/>
      <c r="E379" s="38"/>
      <c r="F379" s="38"/>
      <c r="G379" s="38"/>
      <c r="H379" s="44"/>
    </row>
    <row r="380" spans="1:8" ht="15.75" customHeight="1" x14ac:dyDescent="0.3">
      <c r="A380" s="62"/>
      <c r="B380" s="38"/>
      <c r="D380" s="38"/>
      <c r="E380" s="38"/>
      <c r="F380" s="38"/>
      <c r="G380" s="38"/>
      <c r="H380" s="44"/>
    </row>
    <row r="381" spans="1:8" ht="15.75" customHeight="1" x14ac:dyDescent="0.3">
      <c r="A381" s="62"/>
      <c r="B381" s="38"/>
      <c r="D381" s="38"/>
      <c r="E381" s="38"/>
      <c r="F381" s="38"/>
      <c r="G381" s="38"/>
      <c r="H381" s="44"/>
    </row>
    <row r="382" spans="1:8" ht="15.75" customHeight="1" x14ac:dyDescent="0.3">
      <c r="A382" s="62"/>
      <c r="B382" s="38"/>
      <c r="D382" s="38"/>
      <c r="E382" s="38"/>
      <c r="F382" s="38"/>
      <c r="G382" s="38"/>
      <c r="H382" s="44"/>
    </row>
    <row r="383" spans="1:8" ht="15.75" customHeight="1" x14ac:dyDescent="0.3">
      <c r="A383" s="62"/>
      <c r="B383" s="38"/>
      <c r="D383" s="38"/>
      <c r="E383" s="38"/>
      <c r="F383" s="38"/>
      <c r="G383" s="38"/>
      <c r="H383" s="44"/>
    </row>
    <row r="384" spans="1:8" ht="15.75" customHeight="1" x14ac:dyDescent="0.3">
      <c r="A384" s="62"/>
      <c r="B384" s="38"/>
      <c r="D384" s="38"/>
      <c r="E384" s="38"/>
      <c r="F384" s="38"/>
      <c r="G384" s="38"/>
      <c r="H384" s="44"/>
    </row>
    <row r="385" spans="1:8" ht="15.75" customHeight="1" x14ac:dyDescent="0.3">
      <c r="A385" s="62"/>
      <c r="B385" s="38"/>
      <c r="D385" s="38"/>
      <c r="E385" s="38"/>
      <c r="F385" s="38"/>
      <c r="G385" s="38"/>
      <c r="H385" s="44"/>
    </row>
    <row r="386" spans="1:8" ht="15.75" customHeight="1" x14ac:dyDescent="0.3">
      <c r="A386" s="62"/>
      <c r="B386" s="38"/>
      <c r="D386" s="38"/>
      <c r="E386" s="38"/>
      <c r="F386" s="38"/>
      <c r="G386" s="38"/>
      <c r="H386" s="44"/>
    </row>
    <row r="387" spans="1:8" ht="15.75" customHeight="1" x14ac:dyDescent="0.3">
      <c r="A387" s="62"/>
      <c r="B387" s="38"/>
      <c r="D387" s="38"/>
      <c r="E387" s="38"/>
      <c r="F387" s="38"/>
      <c r="G387" s="38"/>
      <c r="H387" s="44"/>
    </row>
    <row r="388" spans="1:8" ht="15.75" customHeight="1" x14ac:dyDescent="0.3">
      <c r="A388" s="62"/>
      <c r="B388" s="38"/>
      <c r="D388" s="38"/>
      <c r="E388" s="38"/>
      <c r="F388" s="38"/>
      <c r="G388" s="38"/>
      <c r="H388" s="44"/>
    </row>
    <row r="389" spans="1:8" ht="15.75" customHeight="1" x14ac:dyDescent="0.3">
      <c r="A389" s="62"/>
      <c r="B389" s="38"/>
      <c r="D389" s="38"/>
      <c r="E389" s="38"/>
      <c r="F389" s="38"/>
      <c r="G389" s="38"/>
      <c r="H389" s="44"/>
    </row>
    <row r="390" spans="1:8" ht="15.75" customHeight="1" x14ac:dyDescent="0.3">
      <c r="A390" s="62"/>
      <c r="B390" s="38"/>
      <c r="D390" s="38"/>
      <c r="E390" s="38"/>
      <c r="F390" s="38"/>
      <c r="G390" s="38"/>
      <c r="H390" s="44"/>
    </row>
    <row r="391" spans="1:8" ht="15.75" customHeight="1" x14ac:dyDescent="0.3">
      <c r="A391" s="62"/>
      <c r="B391" s="38"/>
      <c r="D391" s="38"/>
      <c r="E391" s="38"/>
      <c r="F391" s="38"/>
      <c r="G391" s="38"/>
      <c r="H391" s="44"/>
    </row>
    <row r="392" spans="1:8" ht="15.75" customHeight="1" x14ac:dyDescent="0.3">
      <c r="A392" s="62"/>
      <c r="B392" s="38"/>
      <c r="D392" s="38"/>
      <c r="E392" s="38"/>
      <c r="F392" s="38"/>
      <c r="G392" s="38"/>
      <c r="H392" s="44"/>
    </row>
    <row r="393" spans="1:8" ht="15.75" customHeight="1" x14ac:dyDescent="0.3">
      <c r="A393" s="62"/>
      <c r="B393" s="38"/>
      <c r="D393" s="38"/>
      <c r="E393" s="38"/>
      <c r="F393" s="38"/>
      <c r="G393" s="38"/>
      <c r="H393" s="44"/>
    </row>
    <row r="394" spans="1:8" ht="15.75" customHeight="1" x14ac:dyDescent="0.3">
      <c r="A394" s="62"/>
      <c r="B394" s="38"/>
      <c r="D394" s="38"/>
      <c r="E394" s="38"/>
      <c r="F394" s="38"/>
      <c r="G394" s="38"/>
      <c r="H394" s="44"/>
    </row>
    <row r="395" spans="1:8" ht="15.75" customHeight="1" x14ac:dyDescent="0.3">
      <c r="A395" s="62"/>
      <c r="B395" s="38"/>
      <c r="D395" s="38"/>
      <c r="E395" s="38"/>
      <c r="F395" s="38"/>
      <c r="G395" s="38"/>
      <c r="H395" s="44"/>
    </row>
    <row r="396" spans="1:8" ht="15.75" customHeight="1" x14ac:dyDescent="0.3">
      <c r="A396" s="62"/>
      <c r="B396" s="38"/>
      <c r="D396" s="38"/>
      <c r="E396" s="38"/>
      <c r="F396" s="38"/>
      <c r="G396" s="38"/>
      <c r="H396" s="44"/>
    </row>
    <row r="397" spans="1:8" ht="15.75" customHeight="1" x14ac:dyDescent="0.3">
      <c r="A397" s="62"/>
      <c r="B397" s="38"/>
      <c r="D397" s="38"/>
      <c r="E397" s="38"/>
      <c r="F397" s="38"/>
      <c r="G397" s="38"/>
      <c r="H397" s="44"/>
    </row>
    <row r="398" spans="1:8" ht="15.75" customHeight="1" x14ac:dyDescent="0.3">
      <c r="A398" s="62"/>
      <c r="B398" s="38"/>
      <c r="D398" s="38"/>
      <c r="E398" s="38"/>
      <c r="F398" s="38"/>
      <c r="G398" s="38"/>
      <c r="H398" s="44"/>
    </row>
    <row r="399" spans="1:8" ht="15.75" customHeight="1" x14ac:dyDescent="0.3">
      <c r="A399" s="62"/>
      <c r="B399" s="38"/>
      <c r="D399" s="38"/>
      <c r="E399" s="38"/>
      <c r="F399" s="38"/>
      <c r="G399" s="38"/>
      <c r="H399" s="44"/>
    </row>
    <row r="400" spans="1:8" ht="15.75" customHeight="1" x14ac:dyDescent="0.3">
      <c r="A400" s="62"/>
      <c r="B400" s="38"/>
      <c r="D400" s="38"/>
      <c r="E400" s="38"/>
      <c r="F400" s="38"/>
      <c r="G400" s="38"/>
      <c r="H400" s="44"/>
    </row>
    <row r="401" spans="1:8" ht="15.75" customHeight="1" x14ac:dyDescent="0.3">
      <c r="A401" s="62"/>
      <c r="B401" s="38"/>
      <c r="D401" s="38"/>
      <c r="E401" s="38"/>
      <c r="F401" s="38"/>
      <c r="G401" s="38"/>
      <c r="H401" s="44"/>
    </row>
    <row r="402" spans="1:8" ht="15.75" customHeight="1" x14ac:dyDescent="0.3">
      <c r="A402" s="62"/>
      <c r="B402" s="38"/>
      <c r="D402" s="38"/>
      <c r="E402" s="38"/>
      <c r="F402" s="38"/>
      <c r="G402" s="38"/>
      <c r="H402" s="44"/>
    </row>
    <row r="403" spans="1:8" ht="15.75" customHeight="1" x14ac:dyDescent="0.3">
      <c r="A403" s="62"/>
      <c r="B403" s="38"/>
      <c r="D403" s="38"/>
      <c r="E403" s="38"/>
      <c r="F403" s="38"/>
      <c r="G403" s="38"/>
      <c r="H403" s="44"/>
    </row>
    <row r="404" spans="1:8" ht="15.75" customHeight="1" x14ac:dyDescent="0.3">
      <c r="A404" s="62"/>
      <c r="B404" s="38"/>
      <c r="D404" s="38"/>
      <c r="E404" s="38"/>
      <c r="F404" s="38"/>
      <c r="G404" s="38"/>
      <c r="H404" s="44"/>
    </row>
    <row r="405" spans="1:8" ht="15.75" customHeight="1" x14ac:dyDescent="0.3">
      <c r="A405" s="62"/>
      <c r="B405" s="38"/>
      <c r="D405" s="38"/>
      <c r="E405" s="38"/>
      <c r="F405" s="38"/>
      <c r="G405" s="38"/>
      <c r="H405" s="44"/>
    </row>
    <row r="406" spans="1:8" ht="15.75" customHeight="1" x14ac:dyDescent="0.3">
      <c r="A406" s="62"/>
      <c r="B406" s="38"/>
      <c r="D406" s="38"/>
      <c r="E406" s="38"/>
      <c r="F406" s="38"/>
      <c r="G406" s="38"/>
      <c r="H406" s="44"/>
    </row>
    <row r="407" spans="1:8" ht="15.75" customHeight="1" x14ac:dyDescent="0.3">
      <c r="A407" s="62"/>
      <c r="B407" s="38"/>
      <c r="D407" s="38"/>
      <c r="E407" s="38"/>
      <c r="F407" s="38"/>
      <c r="G407" s="38"/>
      <c r="H407" s="44"/>
    </row>
    <row r="408" spans="1:8" ht="15.75" customHeight="1" x14ac:dyDescent="0.3">
      <c r="A408" s="62"/>
      <c r="B408" s="38"/>
      <c r="D408" s="38"/>
      <c r="E408" s="38"/>
      <c r="F408" s="38"/>
      <c r="G408" s="38"/>
      <c r="H408" s="44"/>
    </row>
    <row r="409" spans="1:8" ht="15.75" customHeight="1" x14ac:dyDescent="0.3">
      <c r="A409" s="62"/>
      <c r="B409" s="38"/>
      <c r="D409" s="38"/>
      <c r="E409" s="38"/>
      <c r="F409" s="38"/>
      <c r="G409" s="38"/>
      <c r="H409" s="44"/>
    </row>
    <row r="410" spans="1:8" ht="15.75" customHeight="1" x14ac:dyDescent="0.3">
      <c r="A410" s="62"/>
      <c r="B410" s="38"/>
      <c r="D410" s="38"/>
      <c r="E410" s="38"/>
      <c r="F410" s="38"/>
      <c r="G410" s="38"/>
      <c r="H410" s="44"/>
    </row>
    <row r="411" spans="1:8" ht="15.75" customHeight="1" x14ac:dyDescent="0.3">
      <c r="A411" s="62"/>
      <c r="B411" s="38"/>
      <c r="D411" s="38"/>
      <c r="E411" s="38"/>
      <c r="F411" s="38"/>
      <c r="G411" s="38"/>
      <c r="H411" s="44"/>
    </row>
    <row r="412" spans="1:8" ht="15.75" customHeight="1" x14ac:dyDescent="0.3">
      <c r="A412" s="62"/>
      <c r="B412" s="38"/>
      <c r="D412" s="38"/>
      <c r="E412" s="38"/>
      <c r="F412" s="38"/>
      <c r="G412" s="38"/>
      <c r="H412" s="44"/>
    </row>
    <row r="413" spans="1:8" ht="15.75" customHeight="1" x14ac:dyDescent="0.3">
      <c r="A413" s="62"/>
      <c r="B413" s="38"/>
      <c r="D413" s="38"/>
      <c r="E413" s="38"/>
      <c r="F413" s="38"/>
      <c r="G413" s="38"/>
      <c r="H413" s="44"/>
    </row>
    <row r="414" spans="1:8" ht="15.75" customHeight="1" x14ac:dyDescent="0.3">
      <c r="A414" s="62"/>
      <c r="B414" s="38"/>
      <c r="D414" s="38"/>
      <c r="E414" s="38"/>
      <c r="F414" s="38"/>
      <c r="G414" s="38"/>
      <c r="H414" s="44"/>
    </row>
    <row r="415" spans="1:8" ht="15.75" customHeight="1" x14ac:dyDescent="0.3">
      <c r="A415" s="62"/>
      <c r="B415" s="38"/>
      <c r="D415" s="38"/>
      <c r="E415" s="38"/>
      <c r="F415" s="38"/>
      <c r="G415" s="38"/>
      <c r="H415" s="44"/>
    </row>
    <row r="416" spans="1:8" ht="15.75" customHeight="1" x14ac:dyDescent="0.3">
      <c r="A416" s="62"/>
      <c r="B416" s="38"/>
      <c r="D416" s="38"/>
      <c r="E416" s="38"/>
      <c r="F416" s="38"/>
      <c r="G416" s="38"/>
      <c r="H416" s="44"/>
    </row>
    <row r="417" spans="1:8" ht="15.75" customHeight="1" x14ac:dyDescent="0.3">
      <c r="A417" s="62"/>
      <c r="B417" s="38"/>
      <c r="D417" s="38"/>
      <c r="E417" s="38"/>
      <c r="F417" s="38"/>
      <c r="G417" s="38"/>
      <c r="H417" s="44"/>
    </row>
    <row r="418" spans="1:8" ht="15.75" customHeight="1" x14ac:dyDescent="0.3">
      <c r="A418" s="62"/>
      <c r="B418" s="38"/>
      <c r="D418" s="38"/>
      <c r="E418" s="38"/>
      <c r="F418" s="38"/>
      <c r="G418" s="38"/>
      <c r="H418" s="44"/>
    </row>
    <row r="419" spans="1:8" ht="15.75" customHeight="1" x14ac:dyDescent="0.3">
      <c r="A419" s="62"/>
      <c r="B419" s="38"/>
      <c r="D419" s="38"/>
      <c r="E419" s="38"/>
      <c r="F419" s="38"/>
      <c r="G419" s="38"/>
      <c r="H419" s="44"/>
    </row>
    <row r="420" spans="1:8" ht="15.75" customHeight="1" x14ac:dyDescent="0.3">
      <c r="A420" s="62"/>
      <c r="B420" s="38"/>
      <c r="D420" s="38"/>
      <c r="E420" s="38"/>
      <c r="F420" s="38"/>
      <c r="G420" s="38"/>
      <c r="H420" s="44"/>
    </row>
    <row r="421" spans="1:8" ht="15.75" customHeight="1" x14ac:dyDescent="0.3">
      <c r="A421" s="62"/>
      <c r="B421" s="38"/>
      <c r="D421" s="38"/>
      <c r="E421" s="38"/>
      <c r="F421" s="38"/>
      <c r="G421" s="38"/>
      <c r="H421" s="44"/>
    </row>
    <row r="422" spans="1:8" ht="15.75" customHeight="1" x14ac:dyDescent="0.3">
      <c r="A422" s="62"/>
      <c r="B422" s="38"/>
      <c r="D422" s="38"/>
      <c r="E422" s="38"/>
      <c r="F422" s="38"/>
      <c r="G422" s="38"/>
      <c r="H422" s="44"/>
    </row>
    <row r="423" spans="1:8" ht="15.75" customHeight="1" x14ac:dyDescent="0.3">
      <c r="A423" s="62"/>
      <c r="B423" s="38"/>
      <c r="D423" s="38"/>
      <c r="E423" s="38"/>
      <c r="F423" s="38"/>
      <c r="G423" s="38"/>
      <c r="H423" s="44"/>
    </row>
    <row r="424" spans="1:8" ht="15.75" customHeight="1" x14ac:dyDescent="0.3">
      <c r="A424" s="62"/>
      <c r="B424" s="38"/>
      <c r="D424" s="38"/>
      <c r="E424" s="38"/>
      <c r="F424" s="38"/>
      <c r="G424" s="38"/>
      <c r="H424" s="44"/>
    </row>
    <row r="425" spans="1:8" ht="15.75" customHeight="1" x14ac:dyDescent="0.3">
      <c r="A425" s="62"/>
      <c r="B425" s="38"/>
      <c r="D425" s="38"/>
      <c r="E425" s="38"/>
      <c r="F425" s="38"/>
      <c r="G425" s="38"/>
      <c r="H425" s="44"/>
    </row>
    <row r="426" spans="1:8" ht="15.75" customHeight="1" x14ac:dyDescent="0.3">
      <c r="A426" s="62"/>
      <c r="B426" s="38"/>
      <c r="D426" s="38"/>
      <c r="E426" s="38"/>
      <c r="F426" s="38"/>
      <c r="G426" s="38"/>
      <c r="H426" s="44"/>
    </row>
    <row r="427" spans="1:8" ht="15.75" customHeight="1" x14ac:dyDescent="0.3">
      <c r="A427" s="62"/>
      <c r="B427" s="38"/>
      <c r="D427" s="38"/>
      <c r="E427" s="38"/>
      <c r="F427" s="38"/>
      <c r="G427" s="38"/>
      <c r="H427" s="44"/>
    </row>
    <row r="428" spans="1:8" ht="15.75" customHeight="1" x14ac:dyDescent="0.3">
      <c r="A428" s="62"/>
      <c r="B428" s="38"/>
      <c r="D428" s="38"/>
      <c r="E428" s="38"/>
      <c r="F428" s="38"/>
      <c r="G428" s="38"/>
      <c r="H428" s="44"/>
    </row>
    <row r="429" spans="1:8" ht="15.75" customHeight="1" x14ac:dyDescent="0.3">
      <c r="A429" s="62"/>
      <c r="B429" s="38"/>
      <c r="D429" s="38"/>
      <c r="E429" s="38"/>
      <c r="F429" s="38"/>
      <c r="G429" s="38"/>
      <c r="H429" s="44"/>
    </row>
    <row r="430" spans="1:8" ht="15.75" customHeight="1" x14ac:dyDescent="0.3">
      <c r="A430" s="62"/>
      <c r="B430" s="38"/>
      <c r="D430" s="38"/>
      <c r="E430" s="38"/>
      <c r="F430" s="38"/>
      <c r="G430" s="38"/>
      <c r="H430" s="44"/>
    </row>
    <row r="431" spans="1:8" ht="15.75" customHeight="1" x14ac:dyDescent="0.3">
      <c r="A431" s="62"/>
      <c r="B431" s="38"/>
      <c r="D431" s="38"/>
      <c r="E431" s="38"/>
      <c r="F431" s="38"/>
      <c r="G431" s="38"/>
      <c r="H431" s="44"/>
    </row>
    <row r="432" spans="1:8" ht="15.75" customHeight="1" x14ac:dyDescent="0.3">
      <c r="A432" s="62"/>
      <c r="B432" s="38"/>
      <c r="D432" s="38"/>
      <c r="E432" s="38"/>
      <c r="F432" s="38"/>
      <c r="G432" s="38"/>
      <c r="H432" s="44"/>
    </row>
    <row r="433" spans="1:8" ht="15.75" customHeight="1" x14ac:dyDescent="0.3">
      <c r="A433" s="62"/>
      <c r="B433" s="38"/>
      <c r="D433" s="38"/>
      <c r="E433" s="38"/>
      <c r="F433" s="38"/>
      <c r="G433" s="38"/>
      <c r="H433" s="44"/>
    </row>
    <row r="434" spans="1:8" ht="15.75" customHeight="1" x14ac:dyDescent="0.3">
      <c r="A434" s="62"/>
      <c r="B434" s="38"/>
      <c r="D434" s="38"/>
      <c r="E434" s="38"/>
      <c r="F434" s="38"/>
      <c r="G434" s="38"/>
      <c r="H434" s="44"/>
    </row>
    <row r="435" spans="1:8" ht="15.75" customHeight="1" x14ac:dyDescent="0.3">
      <c r="A435" s="62"/>
      <c r="B435" s="38"/>
      <c r="D435" s="38"/>
      <c r="E435" s="38"/>
      <c r="F435" s="38"/>
      <c r="G435" s="38"/>
      <c r="H435" s="44"/>
    </row>
    <row r="436" spans="1:8" ht="15.75" customHeight="1" x14ac:dyDescent="0.3">
      <c r="A436" s="62"/>
      <c r="B436" s="38"/>
      <c r="D436" s="38"/>
      <c r="E436" s="38"/>
      <c r="F436" s="38"/>
      <c r="G436" s="38"/>
      <c r="H436" s="44"/>
    </row>
    <row r="437" spans="1:8" ht="15.75" customHeight="1" x14ac:dyDescent="0.3">
      <c r="A437" s="62"/>
      <c r="B437" s="38"/>
      <c r="D437" s="38"/>
      <c r="E437" s="38"/>
      <c r="F437" s="38"/>
      <c r="G437" s="38"/>
      <c r="H437" s="44"/>
    </row>
    <row r="438" spans="1:8" ht="15.75" customHeight="1" x14ac:dyDescent="0.3">
      <c r="A438" s="62"/>
      <c r="B438" s="38"/>
      <c r="D438" s="38"/>
      <c r="E438" s="38"/>
      <c r="F438" s="38"/>
      <c r="G438" s="38"/>
      <c r="H438" s="44"/>
    </row>
    <row r="439" spans="1:8" ht="15.75" customHeight="1" x14ac:dyDescent="0.3">
      <c r="A439" s="62"/>
      <c r="B439" s="38"/>
      <c r="D439" s="38"/>
      <c r="E439" s="38"/>
      <c r="F439" s="38"/>
      <c r="G439" s="38"/>
      <c r="H439" s="44"/>
    </row>
    <row r="440" spans="1:8" ht="15.75" customHeight="1" x14ac:dyDescent="0.3">
      <c r="A440" s="62"/>
      <c r="B440" s="38"/>
      <c r="D440" s="38"/>
      <c r="E440" s="38"/>
      <c r="F440" s="38"/>
      <c r="G440" s="38"/>
      <c r="H440" s="44"/>
    </row>
    <row r="441" spans="1:8" ht="15.75" customHeight="1" x14ac:dyDescent="0.3">
      <c r="A441" s="62"/>
      <c r="B441" s="38"/>
      <c r="D441" s="38"/>
      <c r="E441" s="38"/>
      <c r="F441" s="38"/>
      <c r="G441" s="38"/>
      <c r="H441" s="44"/>
    </row>
    <row r="442" spans="1:8" ht="15.75" customHeight="1" x14ac:dyDescent="0.3">
      <c r="A442" s="62"/>
      <c r="B442" s="38"/>
      <c r="D442" s="38"/>
      <c r="E442" s="38"/>
      <c r="F442" s="38"/>
      <c r="G442" s="38"/>
      <c r="H442" s="44"/>
    </row>
    <row r="443" spans="1:8" ht="15.75" customHeight="1" x14ac:dyDescent="0.3">
      <c r="A443" s="62"/>
      <c r="B443" s="38"/>
      <c r="D443" s="38"/>
      <c r="E443" s="38"/>
      <c r="F443" s="38"/>
      <c r="G443" s="38"/>
      <c r="H443" s="44"/>
    </row>
    <row r="444" spans="1:8" ht="15.75" customHeight="1" x14ac:dyDescent="0.3">
      <c r="A444" s="62"/>
      <c r="B444" s="38"/>
      <c r="D444" s="38"/>
      <c r="E444" s="38"/>
      <c r="F444" s="38"/>
      <c r="G444" s="38"/>
      <c r="H444" s="44"/>
    </row>
    <row r="445" spans="1:8" ht="15.75" customHeight="1" x14ac:dyDescent="0.3">
      <c r="A445" s="62"/>
      <c r="B445" s="38"/>
      <c r="D445" s="38"/>
      <c r="E445" s="38"/>
      <c r="F445" s="38"/>
      <c r="G445" s="38"/>
      <c r="H445" s="44"/>
    </row>
    <row r="446" spans="1:8" ht="15.75" customHeight="1" x14ac:dyDescent="0.3">
      <c r="A446" s="62"/>
      <c r="B446" s="38"/>
      <c r="D446" s="38"/>
      <c r="E446" s="38"/>
      <c r="F446" s="38"/>
      <c r="G446" s="38"/>
      <c r="H446" s="44"/>
    </row>
    <row r="447" spans="1:8" ht="15.75" customHeight="1" x14ac:dyDescent="0.3">
      <c r="A447" s="62"/>
      <c r="B447" s="38"/>
      <c r="D447" s="38"/>
      <c r="E447" s="38"/>
      <c r="F447" s="38"/>
      <c r="G447" s="38"/>
      <c r="H447" s="44"/>
    </row>
    <row r="448" spans="1:8" ht="15.75" customHeight="1" x14ac:dyDescent="0.3">
      <c r="A448" s="62"/>
      <c r="B448" s="38"/>
      <c r="D448" s="38"/>
      <c r="E448" s="38"/>
      <c r="F448" s="38"/>
      <c r="G448" s="38"/>
      <c r="H448" s="44"/>
    </row>
    <row r="449" spans="1:8" ht="15.75" customHeight="1" x14ac:dyDescent="0.3">
      <c r="A449" s="62"/>
      <c r="B449" s="38"/>
      <c r="D449" s="38"/>
      <c r="E449" s="38"/>
      <c r="F449" s="38"/>
      <c r="G449" s="38"/>
      <c r="H449" s="44"/>
    </row>
    <row r="450" spans="1:8" ht="15.75" customHeight="1" x14ac:dyDescent="0.3">
      <c r="A450" s="62"/>
      <c r="B450" s="38"/>
      <c r="D450" s="38"/>
      <c r="E450" s="38"/>
      <c r="F450" s="38"/>
      <c r="G450" s="38"/>
      <c r="H450" s="44"/>
    </row>
    <row r="451" spans="1:8" ht="15.75" customHeight="1" x14ac:dyDescent="0.3">
      <c r="A451" s="62"/>
      <c r="B451" s="38"/>
      <c r="D451" s="38"/>
      <c r="E451" s="38"/>
      <c r="F451" s="38"/>
      <c r="G451" s="38"/>
      <c r="H451" s="44"/>
    </row>
    <row r="452" spans="1:8" ht="15.75" customHeight="1" x14ac:dyDescent="0.3">
      <c r="A452" s="62"/>
      <c r="B452" s="38"/>
      <c r="D452" s="38"/>
      <c r="E452" s="38"/>
      <c r="F452" s="38"/>
      <c r="G452" s="38"/>
      <c r="H452" s="44"/>
    </row>
    <row r="453" spans="1:8" ht="15.75" customHeight="1" x14ac:dyDescent="0.3">
      <c r="A453" s="62"/>
      <c r="B453" s="38"/>
      <c r="D453" s="38"/>
      <c r="E453" s="38"/>
      <c r="F453" s="38"/>
      <c r="G453" s="38"/>
      <c r="H453" s="44"/>
    </row>
    <row r="454" spans="1:8" ht="15.75" customHeight="1" x14ac:dyDescent="0.3">
      <c r="A454" s="62"/>
      <c r="B454" s="38"/>
      <c r="D454" s="38"/>
      <c r="E454" s="38"/>
      <c r="F454" s="38"/>
      <c r="G454" s="38"/>
      <c r="H454" s="44"/>
    </row>
    <row r="455" spans="1:8" ht="15.75" customHeight="1" x14ac:dyDescent="0.3">
      <c r="A455" s="62"/>
      <c r="B455" s="38"/>
      <c r="D455" s="38"/>
      <c r="E455" s="38"/>
      <c r="F455" s="38"/>
      <c r="G455" s="38"/>
      <c r="H455" s="44"/>
    </row>
    <row r="456" spans="1:8" ht="15.75" customHeight="1" x14ac:dyDescent="0.3">
      <c r="A456" s="62"/>
      <c r="B456" s="38"/>
      <c r="D456" s="38"/>
      <c r="E456" s="38"/>
      <c r="F456" s="38"/>
      <c r="G456" s="38"/>
      <c r="H456" s="44"/>
    </row>
    <row r="457" spans="1:8" ht="15.75" customHeight="1" x14ac:dyDescent="0.3">
      <c r="A457" s="62"/>
      <c r="B457" s="38"/>
      <c r="D457" s="38"/>
      <c r="E457" s="38"/>
      <c r="F457" s="38"/>
      <c r="G457" s="38"/>
      <c r="H457" s="44"/>
    </row>
    <row r="458" spans="1:8" ht="15.75" customHeight="1" x14ac:dyDescent="0.3">
      <c r="A458" s="62"/>
      <c r="B458" s="38"/>
      <c r="D458" s="38"/>
      <c r="E458" s="38"/>
      <c r="F458" s="38"/>
      <c r="G458" s="38"/>
      <c r="H458" s="44"/>
    </row>
    <row r="459" spans="1:8" ht="15.75" customHeight="1" x14ac:dyDescent="0.3">
      <c r="A459" s="62"/>
      <c r="B459" s="38"/>
      <c r="D459" s="38"/>
      <c r="E459" s="38"/>
      <c r="F459" s="38"/>
      <c r="G459" s="38"/>
      <c r="H459" s="44"/>
    </row>
    <row r="460" spans="1:8" ht="15.75" customHeight="1" x14ac:dyDescent="0.3">
      <c r="A460" s="62"/>
      <c r="B460" s="38"/>
      <c r="D460" s="38"/>
      <c r="E460" s="38"/>
      <c r="F460" s="38"/>
      <c r="G460" s="38"/>
      <c r="H460" s="44"/>
    </row>
    <row r="461" spans="1:8" ht="15.75" customHeight="1" x14ac:dyDescent="0.3">
      <c r="A461" s="62"/>
      <c r="B461" s="38"/>
      <c r="D461" s="38"/>
      <c r="E461" s="38"/>
      <c r="F461" s="38"/>
      <c r="G461" s="38"/>
      <c r="H461" s="44"/>
    </row>
    <row r="462" spans="1:8" ht="15.75" customHeight="1" x14ac:dyDescent="0.3">
      <c r="A462" s="62"/>
      <c r="B462" s="38"/>
      <c r="D462" s="38"/>
      <c r="E462" s="38"/>
      <c r="F462" s="38"/>
      <c r="G462" s="38"/>
      <c r="H462" s="44"/>
    </row>
    <row r="463" spans="1:8" ht="15.75" customHeight="1" x14ac:dyDescent="0.3">
      <c r="A463" s="62"/>
      <c r="B463" s="38"/>
      <c r="D463" s="38"/>
      <c r="E463" s="38"/>
      <c r="F463" s="38"/>
      <c r="G463" s="38"/>
      <c r="H463" s="44"/>
    </row>
    <row r="464" spans="1:8" ht="15.75" customHeight="1" x14ac:dyDescent="0.3">
      <c r="A464" s="62"/>
      <c r="B464" s="38"/>
      <c r="D464" s="38"/>
      <c r="E464" s="38"/>
      <c r="F464" s="38"/>
      <c r="G464" s="38"/>
      <c r="H464" s="44"/>
    </row>
    <row r="465" spans="1:8" ht="15.75" customHeight="1" x14ac:dyDescent="0.3">
      <c r="A465" s="62"/>
      <c r="B465" s="38"/>
      <c r="D465" s="38"/>
      <c r="E465" s="38"/>
      <c r="F465" s="38"/>
      <c r="G465" s="38"/>
      <c r="H465" s="44"/>
    </row>
    <row r="466" spans="1:8" ht="15.75" customHeight="1" x14ac:dyDescent="0.3">
      <c r="A466" s="62"/>
      <c r="B466" s="38"/>
      <c r="D466" s="38"/>
      <c r="E466" s="38"/>
      <c r="F466" s="38"/>
      <c r="G466" s="38"/>
      <c r="H466" s="44"/>
    </row>
    <row r="467" spans="1:8" ht="15.75" customHeight="1" x14ac:dyDescent="0.3">
      <c r="A467" s="62"/>
      <c r="B467" s="38"/>
      <c r="D467" s="38"/>
      <c r="E467" s="38"/>
      <c r="F467" s="38"/>
      <c r="G467" s="38"/>
      <c r="H467" s="44"/>
    </row>
    <row r="468" spans="1:8" ht="15.75" customHeight="1" x14ac:dyDescent="0.3">
      <c r="A468" s="62"/>
      <c r="B468" s="38"/>
      <c r="D468" s="38"/>
      <c r="E468" s="38"/>
      <c r="F468" s="38"/>
      <c r="G468" s="38"/>
      <c r="H468" s="44"/>
    </row>
    <row r="469" spans="1:8" ht="15.75" customHeight="1" x14ac:dyDescent="0.3">
      <c r="A469" s="62"/>
      <c r="B469" s="38"/>
      <c r="D469" s="38"/>
      <c r="E469" s="38"/>
      <c r="F469" s="38"/>
      <c r="G469" s="38"/>
      <c r="H469" s="44"/>
    </row>
    <row r="470" spans="1:8" ht="15.75" customHeight="1" x14ac:dyDescent="0.3">
      <c r="A470" s="62"/>
      <c r="B470" s="38"/>
      <c r="D470" s="38"/>
      <c r="E470" s="38"/>
      <c r="F470" s="38"/>
      <c r="G470" s="38"/>
      <c r="H470" s="44"/>
    </row>
    <row r="471" spans="1:8" ht="15.75" customHeight="1" x14ac:dyDescent="0.3">
      <c r="A471" s="62"/>
      <c r="B471" s="38"/>
      <c r="D471" s="38"/>
      <c r="E471" s="38"/>
      <c r="F471" s="38"/>
      <c r="G471" s="38"/>
      <c r="H471" s="44"/>
    </row>
    <row r="472" spans="1:8" ht="15.75" customHeight="1" x14ac:dyDescent="0.3">
      <c r="A472" s="62"/>
      <c r="B472" s="38"/>
      <c r="D472" s="38"/>
      <c r="E472" s="38"/>
      <c r="F472" s="38"/>
      <c r="G472" s="38"/>
      <c r="H472" s="44"/>
    </row>
    <row r="473" spans="1:8" ht="15.75" customHeight="1" x14ac:dyDescent="0.3">
      <c r="A473" s="62"/>
      <c r="B473" s="38"/>
      <c r="D473" s="38"/>
      <c r="E473" s="38"/>
      <c r="F473" s="38"/>
      <c r="G473" s="38"/>
      <c r="H473" s="44"/>
    </row>
    <row r="474" spans="1:8" ht="15.75" customHeight="1" x14ac:dyDescent="0.3">
      <c r="A474" s="62"/>
      <c r="B474" s="38"/>
      <c r="D474" s="38"/>
      <c r="E474" s="38"/>
      <c r="F474" s="38"/>
      <c r="G474" s="38"/>
      <c r="H474" s="44"/>
    </row>
    <row r="475" spans="1:8" ht="15.75" customHeight="1" x14ac:dyDescent="0.3">
      <c r="A475" s="62"/>
      <c r="B475" s="38"/>
      <c r="D475" s="38"/>
      <c r="E475" s="38"/>
      <c r="F475" s="38"/>
      <c r="G475" s="38"/>
      <c r="H475" s="44"/>
    </row>
    <row r="476" spans="1:8" ht="15.75" customHeight="1" x14ac:dyDescent="0.3">
      <c r="A476" s="62"/>
      <c r="B476" s="38"/>
      <c r="D476" s="38"/>
      <c r="E476" s="38"/>
      <c r="F476" s="38"/>
      <c r="G476" s="38"/>
      <c r="H476" s="44"/>
    </row>
    <row r="477" spans="1:8" ht="15.75" customHeight="1" x14ac:dyDescent="0.3">
      <c r="A477" s="62"/>
      <c r="B477" s="38"/>
      <c r="D477" s="38"/>
      <c r="E477" s="38"/>
      <c r="F477" s="38"/>
      <c r="G477" s="38"/>
      <c r="H477" s="44"/>
    </row>
    <row r="478" spans="1:8" ht="15.75" customHeight="1" x14ac:dyDescent="0.3">
      <c r="A478" s="62"/>
      <c r="B478" s="38"/>
      <c r="D478" s="38"/>
      <c r="E478" s="38"/>
      <c r="F478" s="38"/>
      <c r="G478" s="38"/>
      <c r="H478" s="44"/>
    </row>
    <row r="479" spans="1:8" ht="15.75" customHeight="1" x14ac:dyDescent="0.3">
      <c r="A479" s="62"/>
      <c r="B479" s="38"/>
      <c r="D479" s="38"/>
      <c r="E479" s="38"/>
      <c r="F479" s="38"/>
      <c r="G479" s="38"/>
      <c r="H479" s="44"/>
    </row>
    <row r="480" spans="1:8" ht="15.75" customHeight="1" x14ac:dyDescent="0.3">
      <c r="A480" s="62"/>
      <c r="B480" s="38"/>
      <c r="D480" s="38"/>
      <c r="E480" s="38"/>
      <c r="F480" s="38"/>
      <c r="G480" s="38"/>
      <c r="H480" s="44"/>
    </row>
    <row r="481" spans="1:8" ht="15.75" customHeight="1" x14ac:dyDescent="0.3">
      <c r="A481" s="62"/>
      <c r="B481" s="38"/>
      <c r="D481" s="38"/>
      <c r="E481" s="38"/>
      <c r="F481" s="38"/>
      <c r="G481" s="38"/>
      <c r="H481" s="44"/>
    </row>
    <row r="482" spans="1:8" ht="15.75" customHeight="1" x14ac:dyDescent="0.3">
      <c r="A482" s="62"/>
      <c r="B482" s="38"/>
      <c r="D482" s="38"/>
      <c r="E482" s="38"/>
      <c r="F482" s="38"/>
      <c r="G482" s="38"/>
      <c r="H482" s="44"/>
    </row>
    <row r="483" spans="1:8" ht="15.75" customHeight="1" x14ac:dyDescent="0.3">
      <c r="A483" s="62"/>
      <c r="B483" s="38"/>
      <c r="D483" s="38"/>
      <c r="E483" s="38"/>
      <c r="F483" s="38"/>
      <c r="G483" s="38"/>
      <c r="H483" s="44"/>
    </row>
    <row r="484" spans="1:8" ht="15.75" customHeight="1" x14ac:dyDescent="0.3">
      <c r="A484" s="62"/>
      <c r="B484" s="38"/>
      <c r="D484" s="38"/>
      <c r="E484" s="38"/>
      <c r="F484" s="38"/>
      <c r="G484" s="38"/>
      <c r="H484" s="44"/>
    </row>
    <row r="485" spans="1:8" ht="15.75" customHeight="1" x14ac:dyDescent="0.3">
      <c r="A485" s="62"/>
      <c r="B485" s="38"/>
      <c r="D485" s="38"/>
      <c r="E485" s="38"/>
      <c r="F485" s="38"/>
      <c r="G485" s="38"/>
      <c r="H485" s="44"/>
    </row>
    <row r="486" spans="1:8" ht="15.75" customHeight="1" x14ac:dyDescent="0.3">
      <c r="A486" s="62"/>
      <c r="B486" s="38"/>
      <c r="D486" s="38"/>
      <c r="E486" s="38"/>
      <c r="F486" s="38"/>
      <c r="G486" s="38"/>
      <c r="H486" s="44"/>
    </row>
    <row r="487" spans="1:8" ht="15.75" customHeight="1" x14ac:dyDescent="0.3">
      <c r="A487" s="62"/>
      <c r="B487" s="38"/>
      <c r="D487" s="38"/>
      <c r="E487" s="38"/>
      <c r="F487" s="38"/>
      <c r="G487" s="38"/>
      <c r="H487" s="44"/>
    </row>
    <row r="488" spans="1:8" ht="15.75" customHeight="1" x14ac:dyDescent="0.3">
      <c r="A488" s="62"/>
      <c r="B488" s="38"/>
      <c r="D488" s="38"/>
      <c r="E488" s="38"/>
      <c r="F488" s="38"/>
      <c r="G488" s="38"/>
      <c r="H488" s="44"/>
    </row>
    <row r="489" spans="1:8" ht="15.75" customHeight="1" x14ac:dyDescent="0.3">
      <c r="A489" s="62"/>
      <c r="B489" s="38"/>
      <c r="D489" s="38"/>
      <c r="E489" s="38"/>
      <c r="F489" s="38"/>
      <c r="G489" s="38"/>
      <c r="H489" s="44"/>
    </row>
    <row r="490" spans="1:8" ht="15.75" customHeight="1" x14ac:dyDescent="0.3">
      <c r="A490" s="62"/>
      <c r="B490" s="38"/>
      <c r="D490" s="38"/>
      <c r="E490" s="38"/>
      <c r="F490" s="38"/>
      <c r="G490" s="38"/>
      <c r="H490" s="44"/>
    </row>
    <row r="491" spans="1:8" ht="15.75" customHeight="1" x14ac:dyDescent="0.3">
      <c r="A491" s="62"/>
      <c r="B491" s="38"/>
      <c r="D491" s="38"/>
      <c r="E491" s="38"/>
      <c r="F491" s="38"/>
      <c r="G491" s="38"/>
      <c r="H491" s="44"/>
    </row>
    <row r="492" spans="1:8" ht="15.75" customHeight="1" x14ac:dyDescent="0.3">
      <c r="A492" s="62"/>
      <c r="B492" s="38"/>
      <c r="D492" s="38"/>
      <c r="E492" s="38"/>
      <c r="F492" s="38"/>
      <c r="G492" s="38"/>
      <c r="H492" s="44"/>
    </row>
    <row r="493" spans="1:8" ht="15.75" customHeight="1" x14ac:dyDescent="0.3">
      <c r="A493" s="62"/>
      <c r="B493" s="38"/>
      <c r="D493" s="38"/>
      <c r="E493" s="38"/>
      <c r="F493" s="38"/>
      <c r="G493" s="38"/>
      <c r="H493" s="44"/>
    </row>
    <row r="494" spans="1:8" ht="15.75" customHeight="1" x14ac:dyDescent="0.3">
      <c r="A494" s="62"/>
      <c r="B494" s="38"/>
      <c r="D494" s="38"/>
      <c r="E494" s="38"/>
      <c r="F494" s="38"/>
      <c r="G494" s="38"/>
      <c r="H494" s="44"/>
    </row>
    <row r="495" spans="1:8" ht="15.75" customHeight="1" x14ac:dyDescent="0.3">
      <c r="A495" s="62"/>
      <c r="B495" s="38"/>
      <c r="D495" s="38"/>
      <c r="E495" s="38"/>
      <c r="F495" s="38"/>
      <c r="G495" s="38"/>
      <c r="H495" s="44"/>
    </row>
    <row r="496" spans="1:8" ht="15.75" customHeight="1" x14ac:dyDescent="0.3">
      <c r="A496" s="62"/>
      <c r="B496" s="38"/>
      <c r="D496" s="38"/>
      <c r="E496" s="38"/>
      <c r="F496" s="38"/>
      <c r="G496" s="38"/>
      <c r="H496" s="44"/>
    </row>
    <row r="497" spans="1:8" ht="15.75" customHeight="1" x14ac:dyDescent="0.3">
      <c r="A497" s="62"/>
      <c r="B497" s="38"/>
      <c r="D497" s="38"/>
      <c r="E497" s="38"/>
      <c r="F497" s="38"/>
      <c r="G497" s="38"/>
      <c r="H497" s="44"/>
    </row>
    <row r="498" spans="1:8" ht="15.75" customHeight="1" x14ac:dyDescent="0.3">
      <c r="A498" s="62"/>
      <c r="B498" s="38"/>
      <c r="D498" s="38"/>
      <c r="E498" s="38"/>
      <c r="F498" s="38"/>
      <c r="G498" s="38"/>
      <c r="H498" s="44"/>
    </row>
    <row r="499" spans="1:8" ht="15.75" customHeight="1" x14ac:dyDescent="0.3">
      <c r="A499" s="62"/>
      <c r="B499" s="38"/>
      <c r="D499" s="38"/>
      <c r="E499" s="38"/>
      <c r="F499" s="38"/>
      <c r="G499" s="38"/>
      <c r="H499" s="44"/>
    </row>
    <row r="500" spans="1:8" ht="15.75" customHeight="1" x14ac:dyDescent="0.3">
      <c r="A500" s="62"/>
      <c r="B500" s="38"/>
      <c r="D500" s="38"/>
      <c r="E500" s="38"/>
      <c r="F500" s="38"/>
      <c r="G500" s="38"/>
      <c r="H500" s="44"/>
    </row>
    <row r="501" spans="1:8" ht="15.75" customHeight="1" x14ac:dyDescent="0.3">
      <c r="A501" s="62"/>
      <c r="B501" s="38"/>
      <c r="D501" s="38"/>
      <c r="E501" s="38"/>
      <c r="F501" s="38"/>
      <c r="G501" s="38"/>
      <c r="H501" s="44"/>
    </row>
    <row r="502" spans="1:8" ht="15.75" customHeight="1" x14ac:dyDescent="0.3">
      <c r="A502" s="62"/>
      <c r="B502" s="38"/>
      <c r="D502" s="38"/>
      <c r="E502" s="38"/>
      <c r="F502" s="38"/>
      <c r="G502" s="38"/>
      <c r="H502" s="44"/>
    </row>
    <row r="503" spans="1:8" ht="15.75" customHeight="1" x14ac:dyDescent="0.3">
      <c r="A503" s="62"/>
      <c r="B503" s="38"/>
      <c r="D503" s="38"/>
      <c r="E503" s="38"/>
      <c r="F503" s="38"/>
      <c r="G503" s="38"/>
      <c r="H503" s="44"/>
    </row>
    <row r="504" spans="1:8" ht="15.75" customHeight="1" x14ac:dyDescent="0.3">
      <c r="A504" s="62"/>
      <c r="B504" s="38"/>
      <c r="D504" s="38"/>
      <c r="E504" s="38"/>
      <c r="F504" s="38"/>
      <c r="G504" s="38"/>
      <c r="H504" s="44"/>
    </row>
    <row r="505" spans="1:8" ht="15.75" customHeight="1" x14ac:dyDescent="0.3">
      <c r="A505" s="62"/>
      <c r="B505" s="38"/>
      <c r="D505" s="38"/>
      <c r="E505" s="38"/>
      <c r="F505" s="38"/>
      <c r="G505" s="38"/>
      <c r="H505" s="44"/>
    </row>
    <row r="506" spans="1:8" ht="15.75" customHeight="1" x14ac:dyDescent="0.3">
      <c r="A506" s="62"/>
      <c r="B506" s="38"/>
      <c r="D506" s="38"/>
      <c r="E506" s="38"/>
      <c r="F506" s="38"/>
      <c r="G506" s="38"/>
      <c r="H506" s="44"/>
    </row>
    <row r="507" spans="1:8" ht="15.75" customHeight="1" x14ac:dyDescent="0.3">
      <c r="A507" s="62"/>
      <c r="B507" s="38"/>
      <c r="D507" s="38"/>
      <c r="E507" s="38"/>
      <c r="F507" s="38"/>
      <c r="G507" s="38"/>
      <c r="H507" s="44"/>
    </row>
    <row r="508" spans="1:8" ht="15.75" customHeight="1" x14ac:dyDescent="0.3">
      <c r="A508" s="62"/>
      <c r="B508" s="38"/>
      <c r="D508" s="38"/>
      <c r="E508" s="38"/>
      <c r="F508" s="38"/>
      <c r="G508" s="38"/>
      <c r="H508" s="44"/>
    </row>
    <row r="509" spans="1:8" ht="15.75" customHeight="1" x14ac:dyDescent="0.3">
      <c r="A509" s="62"/>
      <c r="B509" s="38"/>
      <c r="D509" s="38"/>
      <c r="E509" s="38"/>
      <c r="F509" s="38"/>
      <c r="G509" s="38"/>
      <c r="H509" s="44"/>
    </row>
    <row r="510" spans="1:8" ht="15.75" customHeight="1" x14ac:dyDescent="0.3">
      <c r="A510" s="62"/>
      <c r="B510" s="38"/>
      <c r="D510" s="38"/>
      <c r="E510" s="38"/>
      <c r="F510" s="38"/>
      <c r="G510" s="38"/>
      <c r="H510" s="44"/>
    </row>
    <row r="511" spans="1:8" ht="15.75" customHeight="1" x14ac:dyDescent="0.3">
      <c r="A511" s="62"/>
      <c r="B511" s="38"/>
      <c r="D511" s="38"/>
      <c r="E511" s="38"/>
      <c r="F511" s="38"/>
      <c r="G511" s="38"/>
      <c r="H511" s="44"/>
    </row>
    <row r="512" spans="1:8" ht="15.75" customHeight="1" x14ac:dyDescent="0.3">
      <c r="A512" s="62"/>
      <c r="B512" s="38"/>
      <c r="D512" s="38"/>
      <c r="E512" s="38"/>
      <c r="F512" s="38"/>
      <c r="G512" s="38"/>
      <c r="H512" s="44"/>
    </row>
    <row r="513" spans="1:8" ht="15.75" customHeight="1" x14ac:dyDescent="0.3">
      <c r="A513" s="62"/>
      <c r="B513" s="38"/>
      <c r="D513" s="38"/>
      <c r="E513" s="38"/>
      <c r="F513" s="38"/>
      <c r="G513" s="38"/>
      <c r="H513" s="44"/>
    </row>
    <row r="514" spans="1:8" ht="15.75" customHeight="1" x14ac:dyDescent="0.3">
      <c r="A514" s="62"/>
      <c r="B514" s="38"/>
      <c r="D514" s="38"/>
      <c r="E514" s="38"/>
      <c r="F514" s="38"/>
      <c r="G514" s="38"/>
      <c r="H514" s="44"/>
    </row>
    <row r="515" spans="1:8" ht="15.75" customHeight="1" x14ac:dyDescent="0.3">
      <c r="A515" s="62"/>
      <c r="B515" s="38"/>
      <c r="D515" s="38"/>
      <c r="E515" s="38"/>
      <c r="F515" s="38"/>
      <c r="G515" s="38"/>
      <c r="H515" s="44"/>
    </row>
    <row r="516" spans="1:8" ht="15.75" customHeight="1" x14ac:dyDescent="0.3">
      <c r="A516" s="62"/>
      <c r="B516" s="38"/>
      <c r="D516" s="38"/>
      <c r="E516" s="38"/>
      <c r="F516" s="38"/>
      <c r="G516" s="38"/>
      <c r="H516" s="44"/>
    </row>
    <row r="517" spans="1:8" ht="15.75" customHeight="1" x14ac:dyDescent="0.3">
      <c r="A517" s="62"/>
      <c r="B517" s="38"/>
      <c r="D517" s="38"/>
      <c r="E517" s="38"/>
      <c r="F517" s="38"/>
      <c r="G517" s="38"/>
      <c r="H517" s="44"/>
    </row>
    <row r="518" spans="1:8" ht="15.75" customHeight="1" x14ac:dyDescent="0.3">
      <c r="A518" s="62"/>
      <c r="B518" s="38"/>
      <c r="D518" s="38"/>
      <c r="E518" s="38"/>
      <c r="F518" s="38"/>
      <c r="G518" s="38"/>
      <c r="H518" s="44"/>
    </row>
    <row r="519" spans="1:8" ht="15.75" customHeight="1" x14ac:dyDescent="0.3">
      <c r="A519" s="62"/>
      <c r="B519" s="38"/>
      <c r="D519" s="38"/>
      <c r="E519" s="38"/>
      <c r="F519" s="38"/>
      <c r="G519" s="38"/>
      <c r="H519" s="44"/>
    </row>
    <row r="520" spans="1:8" ht="15.75" customHeight="1" x14ac:dyDescent="0.3">
      <c r="A520" s="62"/>
      <c r="B520" s="38"/>
      <c r="D520" s="38"/>
      <c r="E520" s="38"/>
      <c r="F520" s="38"/>
      <c r="G520" s="38"/>
      <c r="H520" s="44"/>
    </row>
    <row r="521" spans="1:8" ht="15.75" customHeight="1" x14ac:dyDescent="0.3">
      <c r="A521" s="62"/>
      <c r="B521" s="38"/>
      <c r="D521" s="38"/>
      <c r="E521" s="38"/>
      <c r="F521" s="38"/>
      <c r="G521" s="38"/>
      <c r="H521" s="44"/>
    </row>
    <row r="522" spans="1:8" ht="15.75" customHeight="1" x14ac:dyDescent="0.3">
      <c r="A522" s="62"/>
      <c r="B522" s="38"/>
      <c r="D522" s="38"/>
      <c r="E522" s="38"/>
      <c r="F522" s="38"/>
      <c r="G522" s="38"/>
      <c r="H522" s="44"/>
    </row>
    <row r="523" spans="1:8" ht="15.75" customHeight="1" x14ac:dyDescent="0.3">
      <c r="A523" s="62"/>
      <c r="B523" s="38"/>
      <c r="D523" s="38"/>
      <c r="E523" s="38"/>
      <c r="F523" s="38"/>
      <c r="G523" s="38"/>
      <c r="H523" s="44"/>
    </row>
    <row r="524" spans="1:8" ht="15.75" customHeight="1" x14ac:dyDescent="0.3">
      <c r="A524" s="62"/>
      <c r="B524" s="38"/>
      <c r="D524" s="38"/>
      <c r="E524" s="38"/>
      <c r="F524" s="38"/>
      <c r="G524" s="38"/>
      <c r="H524" s="44"/>
    </row>
    <row r="525" spans="1:8" ht="15.75" customHeight="1" x14ac:dyDescent="0.3">
      <c r="A525" s="62"/>
      <c r="B525" s="38"/>
      <c r="D525" s="38"/>
      <c r="E525" s="38"/>
      <c r="F525" s="38"/>
      <c r="G525" s="38"/>
      <c r="H525" s="44"/>
    </row>
    <row r="526" spans="1:8" ht="15.75" customHeight="1" x14ac:dyDescent="0.3">
      <c r="A526" s="62"/>
      <c r="B526" s="38"/>
      <c r="D526" s="38"/>
      <c r="E526" s="38"/>
      <c r="F526" s="38"/>
      <c r="G526" s="38"/>
      <c r="H526" s="44"/>
    </row>
    <row r="527" spans="1:8" ht="15.75" customHeight="1" x14ac:dyDescent="0.3">
      <c r="A527" s="62"/>
      <c r="B527" s="38"/>
      <c r="D527" s="38"/>
      <c r="E527" s="38"/>
      <c r="F527" s="38"/>
      <c r="G527" s="38"/>
      <c r="H527" s="44"/>
    </row>
    <row r="528" spans="1:8" ht="15.75" customHeight="1" x14ac:dyDescent="0.3">
      <c r="A528" s="62"/>
      <c r="B528" s="38"/>
      <c r="D528" s="38"/>
      <c r="E528" s="38"/>
      <c r="F528" s="38"/>
      <c r="G528" s="38"/>
      <c r="H528" s="44"/>
    </row>
    <row r="529" spans="1:8" ht="15.75" customHeight="1" x14ac:dyDescent="0.3">
      <c r="A529" s="62"/>
      <c r="B529" s="38"/>
      <c r="D529" s="38"/>
      <c r="E529" s="38"/>
      <c r="F529" s="38"/>
      <c r="G529" s="38"/>
      <c r="H529" s="44"/>
    </row>
    <row r="530" spans="1:8" ht="15.75" customHeight="1" x14ac:dyDescent="0.3">
      <c r="A530" s="62"/>
      <c r="B530" s="38"/>
      <c r="D530" s="38"/>
      <c r="E530" s="38"/>
      <c r="F530" s="38"/>
      <c r="G530" s="38"/>
      <c r="H530" s="44"/>
    </row>
    <row r="531" spans="1:8" ht="15.75" customHeight="1" x14ac:dyDescent="0.3">
      <c r="A531" s="62"/>
      <c r="B531" s="38"/>
      <c r="D531" s="38"/>
      <c r="E531" s="38"/>
      <c r="F531" s="38"/>
      <c r="G531" s="38"/>
      <c r="H531" s="44"/>
    </row>
    <row r="532" spans="1:8" ht="15.75" customHeight="1" x14ac:dyDescent="0.3">
      <c r="A532" s="62"/>
      <c r="B532" s="38"/>
      <c r="D532" s="38"/>
      <c r="E532" s="38"/>
      <c r="F532" s="38"/>
      <c r="G532" s="38"/>
      <c r="H532" s="44"/>
    </row>
    <row r="533" spans="1:8" ht="15.75" customHeight="1" x14ac:dyDescent="0.3">
      <c r="A533" s="62"/>
      <c r="B533" s="38"/>
      <c r="D533" s="38"/>
      <c r="E533" s="38"/>
      <c r="F533" s="38"/>
      <c r="G533" s="38"/>
      <c r="H533" s="44"/>
    </row>
    <row r="534" spans="1:8" ht="15.75" customHeight="1" x14ac:dyDescent="0.3">
      <c r="A534" s="62"/>
      <c r="B534" s="38"/>
      <c r="D534" s="38"/>
      <c r="E534" s="38"/>
      <c r="F534" s="38"/>
      <c r="G534" s="38"/>
      <c r="H534" s="44"/>
    </row>
    <row r="535" spans="1:8" ht="15.75" customHeight="1" x14ac:dyDescent="0.3">
      <c r="A535" s="62"/>
      <c r="B535" s="38"/>
      <c r="D535" s="38"/>
      <c r="E535" s="38"/>
      <c r="F535" s="38"/>
      <c r="G535" s="38"/>
      <c r="H535" s="44"/>
    </row>
    <row r="536" spans="1:8" ht="15.75" customHeight="1" x14ac:dyDescent="0.3">
      <c r="A536" s="62"/>
      <c r="B536" s="38"/>
      <c r="D536" s="38"/>
      <c r="E536" s="38"/>
      <c r="F536" s="38"/>
      <c r="G536" s="38"/>
      <c r="H536" s="44"/>
    </row>
    <row r="537" spans="1:8" ht="15.75" customHeight="1" x14ac:dyDescent="0.3">
      <c r="A537" s="62"/>
      <c r="B537" s="38"/>
      <c r="D537" s="38"/>
      <c r="E537" s="38"/>
      <c r="F537" s="38"/>
      <c r="G537" s="38"/>
      <c r="H537" s="44"/>
    </row>
    <row r="538" spans="1:8" ht="15.75" customHeight="1" x14ac:dyDescent="0.3">
      <c r="A538" s="62"/>
      <c r="B538" s="38"/>
      <c r="D538" s="38"/>
      <c r="E538" s="38"/>
      <c r="F538" s="38"/>
      <c r="G538" s="38"/>
      <c r="H538" s="44"/>
    </row>
    <row r="539" spans="1:8" ht="15.75" customHeight="1" x14ac:dyDescent="0.3">
      <c r="A539" s="62"/>
      <c r="B539" s="38"/>
      <c r="D539" s="38"/>
      <c r="E539" s="38"/>
      <c r="F539" s="38"/>
      <c r="G539" s="38"/>
      <c r="H539" s="44"/>
    </row>
    <row r="540" spans="1:8" ht="15.75" customHeight="1" x14ac:dyDescent="0.3">
      <c r="A540" s="62"/>
      <c r="B540" s="38"/>
      <c r="D540" s="38"/>
      <c r="E540" s="38"/>
      <c r="F540" s="38"/>
      <c r="G540" s="38"/>
      <c r="H540" s="44"/>
    </row>
    <row r="541" spans="1:8" ht="15.75" customHeight="1" x14ac:dyDescent="0.3">
      <c r="A541" s="62"/>
      <c r="B541" s="38"/>
      <c r="D541" s="38"/>
      <c r="E541" s="38"/>
      <c r="F541" s="38"/>
      <c r="G541" s="38"/>
      <c r="H541" s="44"/>
    </row>
    <row r="542" spans="1:8" ht="15.75" customHeight="1" x14ac:dyDescent="0.3">
      <c r="A542" s="62"/>
      <c r="B542" s="38"/>
      <c r="D542" s="38"/>
      <c r="E542" s="38"/>
      <c r="F542" s="38"/>
      <c r="G542" s="38"/>
      <c r="H542" s="44"/>
    </row>
    <row r="543" spans="1:8" ht="15.75" customHeight="1" x14ac:dyDescent="0.3">
      <c r="A543" s="62"/>
      <c r="B543" s="38"/>
      <c r="D543" s="38"/>
      <c r="E543" s="38"/>
      <c r="F543" s="38"/>
      <c r="G543" s="38"/>
      <c r="H543" s="44"/>
    </row>
    <row r="544" spans="1:8" ht="15.75" customHeight="1" x14ac:dyDescent="0.3">
      <c r="A544" s="62"/>
      <c r="B544" s="38"/>
      <c r="D544" s="38"/>
      <c r="E544" s="38"/>
      <c r="F544" s="38"/>
      <c r="G544" s="38"/>
      <c r="H544" s="44"/>
    </row>
    <row r="545" spans="1:8" ht="15.75" customHeight="1" x14ac:dyDescent="0.3">
      <c r="A545" s="62"/>
      <c r="B545" s="38"/>
      <c r="D545" s="38"/>
      <c r="E545" s="38"/>
      <c r="F545" s="38"/>
      <c r="G545" s="38"/>
      <c r="H545" s="44"/>
    </row>
    <row r="546" spans="1:8" ht="15.75" customHeight="1" x14ac:dyDescent="0.3">
      <c r="A546" s="62"/>
      <c r="B546" s="38"/>
      <c r="D546" s="38"/>
      <c r="E546" s="38"/>
      <c r="F546" s="38"/>
      <c r="G546" s="38"/>
      <c r="H546" s="44"/>
    </row>
    <row r="547" spans="1:8" ht="15.75" customHeight="1" x14ac:dyDescent="0.3">
      <c r="A547" s="62"/>
      <c r="B547" s="38"/>
      <c r="D547" s="38"/>
      <c r="E547" s="38"/>
      <c r="F547" s="38"/>
      <c r="G547" s="38"/>
      <c r="H547" s="44"/>
    </row>
    <row r="548" spans="1:8" ht="15.75" customHeight="1" x14ac:dyDescent="0.3">
      <c r="A548" s="62"/>
      <c r="B548" s="38"/>
      <c r="D548" s="38"/>
      <c r="E548" s="38"/>
      <c r="F548" s="38"/>
      <c r="G548" s="38"/>
      <c r="H548" s="44"/>
    </row>
    <row r="549" spans="1:8" ht="15.75" customHeight="1" x14ac:dyDescent="0.3">
      <c r="A549" s="62"/>
      <c r="B549" s="38"/>
      <c r="D549" s="38"/>
      <c r="E549" s="38"/>
      <c r="F549" s="38"/>
      <c r="G549" s="38"/>
      <c r="H549" s="44"/>
    </row>
    <row r="550" spans="1:8" ht="15.75" customHeight="1" x14ac:dyDescent="0.3">
      <c r="A550" s="62"/>
      <c r="B550" s="38"/>
      <c r="D550" s="38"/>
      <c r="E550" s="38"/>
      <c r="F550" s="38"/>
      <c r="G550" s="38"/>
      <c r="H550" s="44"/>
    </row>
    <row r="551" spans="1:8" ht="15.75" customHeight="1" x14ac:dyDescent="0.3">
      <c r="A551" s="62"/>
      <c r="B551" s="38"/>
      <c r="D551" s="38"/>
      <c r="E551" s="38"/>
      <c r="F551" s="38"/>
      <c r="G551" s="38"/>
      <c r="H551" s="44"/>
    </row>
    <row r="552" spans="1:8" ht="15.75" customHeight="1" x14ac:dyDescent="0.3">
      <c r="A552" s="62"/>
      <c r="B552" s="38"/>
      <c r="D552" s="38"/>
      <c r="E552" s="38"/>
      <c r="F552" s="38"/>
      <c r="G552" s="38"/>
      <c r="H552" s="44"/>
    </row>
    <row r="553" spans="1:8" ht="15.75" customHeight="1" x14ac:dyDescent="0.3">
      <c r="A553" s="62"/>
      <c r="B553" s="38"/>
      <c r="D553" s="38"/>
      <c r="E553" s="38"/>
      <c r="F553" s="38"/>
      <c r="G553" s="38"/>
      <c r="H553" s="44"/>
    </row>
    <row r="554" spans="1:8" ht="15.75" customHeight="1" x14ac:dyDescent="0.3">
      <c r="A554" s="62"/>
      <c r="B554" s="38"/>
      <c r="D554" s="38"/>
      <c r="E554" s="38"/>
      <c r="F554" s="38"/>
      <c r="G554" s="38"/>
      <c r="H554" s="44"/>
    </row>
    <row r="555" spans="1:8" ht="15.75" customHeight="1" x14ac:dyDescent="0.3">
      <c r="A555" s="62"/>
      <c r="B555" s="38"/>
      <c r="D555" s="38"/>
      <c r="E555" s="38"/>
      <c r="F555" s="38"/>
      <c r="G555" s="38"/>
      <c r="H555" s="44"/>
    </row>
    <row r="556" spans="1:8" ht="15.75" customHeight="1" x14ac:dyDescent="0.3">
      <c r="A556" s="62"/>
      <c r="B556" s="38"/>
      <c r="D556" s="38"/>
      <c r="E556" s="38"/>
      <c r="F556" s="38"/>
      <c r="G556" s="38"/>
      <c r="H556" s="44"/>
    </row>
    <row r="557" spans="1:8" ht="15.75" customHeight="1" x14ac:dyDescent="0.3">
      <c r="A557" s="62"/>
      <c r="B557" s="38"/>
      <c r="D557" s="38"/>
      <c r="E557" s="38"/>
      <c r="F557" s="38"/>
      <c r="G557" s="38"/>
      <c r="H557" s="44"/>
    </row>
    <row r="558" spans="1:8" ht="15.75" customHeight="1" x14ac:dyDescent="0.3">
      <c r="A558" s="62"/>
      <c r="B558" s="38"/>
      <c r="D558" s="38"/>
      <c r="E558" s="38"/>
      <c r="F558" s="38"/>
      <c r="G558" s="38"/>
      <c r="H558" s="44"/>
    </row>
    <row r="559" spans="1:8" ht="15.75" customHeight="1" x14ac:dyDescent="0.3">
      <c r="A559" s="62"/>
      <c r="B559" s="38"/>
      <c r="D559" s="38"/>
      <c r="E559" s="38"/>
      <c r="F559" s="38"/>
      <c r="G559" s="38"/>
      <c r="H559" s="44"/>
    </row>
    <row r="560" spans="1:8" ht="15.75" customHeight="1" x14ac:dyDescent="0.3">
      <c r="A560" s="62"/>
      <c r="B560" s="38"/>
      <c r="D560" s="38"/>
      <c r="E560" s="38"/>
      <c r="F560" s="38"/>
      <c r="G560" s="38"/>
      <c r="H560" s="44"/>
    </row>
    <row r="561" spans="1:8" ht="15.75" customHeight="1" x14ac:dyDescent="0.3">
      <c r="A561" s="62"/>
      <c r="B561" s="38"/>
      <c r="D561" s="38"/>
      <c r="E561" s="38"/>
      <c r="F561" s="38"/>
      <c r="G561" s="38"/>
      <c r="H561" s="44"/>
    </row>
    <row r="562" spans="1:8" ht="15.75" customHeight="1" x14ac:dyDescent="0.3">
      <c r="A562" s="62"/>
      <c r="B562" s="38"/>
      <c r="D562" s="38"/>
      <c r="E562" s="38"/>
      <c r="F562" s="38"/>
      <c r="G562" s="38"/>
      <c r="H562" s="44"/>
    </row>
    <row r="563" spans="1:8" ht="15.75" customHeight="1" x14ac:dyDescent="0.3">
      <c r="A563" s="62"/>
      <c r="B563" s="38"/>
      <c r="D563" s="38"/>
      <c r="E563" s="38"/>
      <c r="F563" s="38"/>
      <c r="G563" s="38"/>
      <c r="H563" s="44"/>
    </row>
    <row r="564" spans="1:8" ht="15.75" customHeight="1" x14ac:dyDescent="0.3">
      <c r="A564" s="62"/>
      <c r="B564" s="38"/>
      <c r="D564" s="38"/>
      <c r="E564" s="38"/>
      <c r="F564" s="38"/>
      <c r="G564" s="38"/>
      <c r="H564" s="44"/>
    </row>
    <row r="565" spans="1:8" ht="15.75" customHeight="1" x14ac:dyDescent="0.3">
      <c r="A565" s="62"/>
      <c r="B565" s="38"/>
      <c r="D565" s="38"/>
      <c r="E565" s="38"/>
      <c r="F565" s="38"/>
      <c r="G565" s="38"/>
      <c r="H565" s="44"/>
    </row>
    <row r="566" spans="1:8" ht="15.75" customHeight="1" x14ac:dyDescent="0.3">
      <c r="A566" s="62"/>
      <c r="B566" s="38"/>
      <c r="D566" s="38"/>
      <c r="E566" s="38"/>
      <c r="F566" s="38"/>
      <c r="G566" s="38"/>
      <c r="H566" s="44"/>
    </row>
    <row r="567" spans="1:8" ht="15.75" customHeight="1" x14ac:dyDescent="0.3">
      <c r="A567" s="62"/>
      <c r="B567" s="38"/>
      <c r="D567" s="38"/>
      <c r="E567" s="38"/>
      <c r="F567" s="38"/>
      <c r="G567" s="38"/>
      <c r="H567" s="44"/>
    </row>
    <row r="568" spans="1:8" ht="15.75" customHeight="1" x14ac:dyDescent="0.3">
      <c r="A568" s="62"/>
      <c r="B568" s="38"/>
      <c r="D568" s="38"/>
      <c r="E568" s="38"/>
      <c r="F568" s="38"/>
      <c r="G568" s="38"/>
      <c r="H568" s="44"/>
    </row>
    <row r="569" spans="1:8" ht="15.75" customHeight="1" x14ac:dyDescent="0.3">
      <c r="A569" s="62"/>
      <c r="B569" s="38"/>
      <c r="D569" s="38"/>
      <c r="E569" s="38"/>
      <c r="F569" s="38"/>
      <c r="G569" s="38"/>
      <c r="H569" s="44"/>
    </row>
    <row r="570" spans="1:8" ht="15.75" customHeight="1" x14ac:dyDescent="0.3">
      <c r="A570" s="62"/>
      <c r="B570" s="38"/>
      <c r="D570" s="38"/>
      <c r="E570" s="38"/>
      <c r="F570" s="38"/>
      <c r="G570" s="38"/>
      <c r="H570" s="44"/>
    </row>
    <row r="571" spans="1:8" ht="15.75" customHeight="1" x14ac:dyDescent="0.3">
      <c r="A571" s="62"/>
      <c r="B571" s="38"/>
      <c r="D571" s="38"/>
      <c r="E571" s="38"/>
      <c r="F571" s="38"/>
      <c r="G571" s="38"/>
      <c r="H571" s="44"/>
    </row>
    <row r="572" spans="1:8" ht="15.75" customHeight="1" x14ac:dyDescent="0.3">
      <c r="A572" s="62"/>
      <c r="B572" s="38"/>
      <c r="D572" s="38"/>
      <c r="E572" s="38"/>
      <c r="F572" s="38"/>
      <c r="G572" s="38"/>
      <c r="H572" s="44"/>
    </row>
    <row r="573" spans="1:8" ht="15.75" customHeight="1" x14ac:dyDescent="0.3">
      <c r="A573" s="62"/>
      <c r="B573" s="38"/>
      <c r="D573" s="38"/>
      <c r="E573" s="38"/>
      <c r="F573" s="38"/>
      <c r="G573" s="38"/>
      <c r="H573" s="44"/>
    </row>
    <row r="574" spans="1:8" ht="15.75" customHeight="1" x14ac:dyDescent="0.3">
      <c r="A574" s="62"/>
      <c r="B574" s="38"/>
      <c r="D574" s="38"/>
      <c r="E574" s="38"/>
      <c r="F574" s="38"/>
      <c r="G574" s="38"/>
      <c r="H574" s="44"/>
    </row>
    <row r="575" spans="1:8" ht="15.75" customHeight="1" x14ac:dyDescent="0.3">
      <c r="A575" s="62"/>
      <c r="B575" s="38"/>
      <c r="D575" s="38"/>
      <c r="E575" s="38"/>
      <c r="F575" s="38"/>
      <c r="G575" s="38"/>
      <c r="H575" s="44"/>
    </row>
    <row r="576" spans="1:8" ht="15.75" customHeight="1" x14ac:dyDescent="0.3">
      <c r="A576" s="62"/>
      <c r="B576" s="38"/>
      <c r="D576" s="38"/>
      <c r="E576" s="38"/>
      <c r="F576" s="38"/>
      <c r="G576" s="38"/>
      <c r="H576" s="44"/>
    </row>
    <row r="577" spans="1:8" ht="15.75" customHeight="1" x14ac:dyDescent="0.3">
      <c r="A577" s="62"/>
      <c r="B577" s="38"/>
      <c r="D577" s="38"/>
      <c r="E577" s="38"/>
      <c r="F577" s="38"/>
      <c r="G577" s="38"/>
      <c r="H577" s="44"/>
    </row>
    <row r="578" spans="1:8" ht="15.75" customHeight="1" x14ac:dyDescent="0.3">
      <c r="A578" s="62"/>
      <c r="B578" s="38"/>
      <c r="D578" s="38"/>
      <c r="E578" s="38"/>
      <c r="F578" s="38"/>
      <c r="G578" s="38"/>
      <c r="H578" s="44"/>
    </row>
    <row r="579" spans="1:8" ht="15.75" customHeight="1" x14ac:dyDescent="0.3">
      <c r="A579" s="62"/>
      <c r="B579" s="38"/>
      <c r="D579" s="38"/>
      <c r="E579" s="38"/>
      <c r="F579" s="38"/>
      <c r="G579" s="38"/>
      <c r="H579" s="44"/>
    </row>
    <row r="580" spans="1:8" ht="15.75" customHeight="1" x14ac:dyDescent="0.3">
      <c r="A580" s="62"/>
      <c r="B580" s="38"/>
      <c r="D580" s="38"/>
      <c r="E580" s="38"/>
      <c r="F580" s="38"/>
      <c r="G580" s="38"/>
      <c r="H580" s="44"/>
    </row>
    <row r="581" spans="1:8" ht="15.75" customHeight="1" x14ac:dyDescent="0.3">
      <c r="A581" s="62"/>
      <c r="B581" s="38"/>
      <c r="D581" s="38"/>
      <c r="E581" s="38"/>
      <c r="F581" s="38"/>
      <c r="G581" s="38"/>
      <c r="H581" s="44"/>
    </row>
    <row r="582" spans="1:8" ht="15.75" customHeight="1" x14ac:dyDescent="0.3">
      <c r="A582" s="62"/>
      <c r="B582" s="38"/>
      <c r="D582" s="38"/>
      <c r="E582" s="38"/>
      <c r="F582" s="38"/>
      <c r="G582" s="38"/>
      <c r="H582" s="44"/>
    </row>
    <row r="583" spans="1:8" ht="15.75" customHeight="1" x14ac:dyDescent="0.3">
      <c r="A583" s="62"/>
      <c r="B583" s="38"/>
      <c r="D583" s="38"/>
      <c r="E583" s="38"/>
      <c r="F583" s="38"/>
      <c r="G583" s="38"/>
      <c r="H583" s="44"/>
    </row>
    <row r="584" spans="1:8" ht="15.75" customHeight="1" x14ac:dyDescent="0.3">
      <c r="A584" s="62"/>
      <c r="B584" s="38"/>
      <c r="D584" s="38"/>
      <c r="E584" s="38"/>
      <c r="F584" s="38"/>
      <c r="G584" s="38"/>
      <c r="H584" s="44"/>
    </row>
    <row r="585" spans="1:8" ht="15.75" customHeight="1" x14ac:dyDescent="0.3">
      <c r="A585" s="62"/>
      <c r="B585" s="38"/>
      <c r="D585" s="38"/>
      <c r="E585" s="38"/>
      <c r="F585" s="38"/>
      <c r="G585" s="38"/>
      <c r="H585" s="44"/>
    </row>
    <row r="586" spans="1:8" ht="15.75" customHeight="1" x14ac:dyDescent="0.3">
      <c r="A586" s="62"/>
      <c r="B586" s="38"/>
      <c r="D586" s="38"/>
      <c r="E586" s="38"/>
      <c r="F586" s="38"/>
      <c r="G586" s="38"/>
      <c r="H586" s="44"/>
    </row>
    <row r="587" spans="1:8" ht="15.75" customHeight="1" x14ac:dyDescent="0.3">
      <c r="A587" s="62"/>
      <c r="B587" s="38"/>
      <c r="D587" s="38"/>
      <c r="E587" s="38"/>
      <c r="F587" s="38"/>
      <c r="G587" s="38"/>
      <c r="H587" s="44"/>
    </row>
    <row r="588" spans="1:8" ht="15.75" customHeight="1" x14ac:dyDescent="0.3">
      <c r="A588" s="62"/>
      <c r="B588" s="38"/>
      <c r="D588" s="38"/>
      <c r="E588" s="38"/>
      <c r="F588" s="38"/>
      <c r="G588" s="38"/>
      <c r="H588" s="44"/>
    </row>
    <row r="589" spans="1:8" ht="15.75" customHeight="1" x14ac:dyDescent="0.3">
      <c r="A589" s="62"/>
      <c r="B589" s="38"/>
      <c r="D589" s="38"/>
      <c r="E589" s="38"/>
      <c r="F589" s="38"/>
      <c r="G589" s="38"/>
      <c r="H589" s="44"/>
    </row>
    <row r="590" spans="1:8" ht="15.75" customHeight="1" x14ac:dyDescent="0.3">
      <c r="A590" s="62"/>
      <c r="B590" s="38"/>
      <c r="D590" s="38"/>
      <c r="E590" s="38"/>
      <c r="F590" s="38"/>
      <c r="G590" s="38"/>
      <c r="H590" s="44"/>
    </row>
    <row r="591" spans="1:8" ht="15.75" customHeight="1" x14ac:dyDescent="0.3">
      <c r="A591" s="62"/>
      <c r="B591" s="38"/>
      <c r="D591" s="38"/>
      <c r="E591" s="38"/>
      <c r="F591" s="38"/>
      <c r="G591" s="38"/>
      <c r="H591" s="44"/>
    </row>
    <row r="592" spans="1:8" ht="15.75" customHeight="1" x14ac:dyDescent="0.3">
      <c r="A592" s="62"/>
      <c r="B592" s="38"/>
      <c r="D592" s="38"/>
      <c r="E592" s="38"/>
      <c r="F592" s="38"/>
      <c r="G592" s="38"/>
      <c r="H592" s="44"/>
    </row>
    <row r="593" spans="1:8" ht="15.75" customHeight="1" x14ac:dyDescent="0.3">
      <c r="A593" s="62"/>
      <c r="B593" s="38"/>
      <c r="D593" s="38"/>
      <c r="E593" s="38"/>
      <c r="F593" s="38"/>
      <c r="G593" s="38"/>
      <c r="H593" s="44"/>
    </row>
    <row r="594" spans="1:8" ht="15.75" customHeight="1" x14ac:dyDescent="0.3">
      <c r="A594" s="62"/>
      <c r="B594" s="38"/>
      <c r="D594" s="38"/>
      <c r="E594" s="38"/>
      <c r="F594" s="38"/>
      <c r="G594" s="38"/>
      <c r="H594" s="44"/>
    </row>
    <row r="595" spans="1:8" ht="15.75" customHeight="1" x14ac:dyDescent="0.3">
      <c r="A595" s="62"/>
      <c r="B595" s="38"/>
      <c r="D595" s="38"/>
      <c r="E595" s="38"/>
      <c r="F595" s="38"/>
      <c r="G595" s="38"/>
      <c r="H595" s="44"/>
    </row>
    <row r="596" spans="1:8" ht="15.75" customHeight="1" x14ac:dyDescent="0.3">
      <c r="A596" s="62"/>
      <c r="B596" s="38"/>
      <c r="D596" s="38"/>
      <c r="E596" s="38"/>
      <c r="F596" s="38"/>
      <c r="G596" s="38"/>
      <c r="H596" s="44"/>
    </row>
    <row r="597" spans="1:8" ht="15.75" customHeight="1" x14ac:dyDescent="0.3">
      <c r="A597" s="62"/>
      <c r="B597" s="38"/>
      <c r="D597" s="38"/>
      <c r="E597" s="38"/>
      <c r="F597" s="38"/>
      <c r="G597" s="38"/>
      <c r="H597" s="44"/>
    </row>
    <row r="598" spans="1:8" ht="15.75" customHeight="1" x14ac:dyDescent="0.3">
      <c r="A598" s="62"/>
      <c r="B598" s="38"/>
      <c r="D598" s="38"/>
      <c r="E598" s="38"/>
      <c r="F598" s="38"/>
      <c r="G598" s="38"/>
      <c r="H598" s="44"/>
    </row>
    <row r="599" spans="1:8" ht="15.75" customHeight="1" x14ac:dyDescent="0.3">
      <c r="A599" s="62"/>
      <c r="B599" s="38"/>
      <c r="D599" s="38"/>
      <c r="E599" s="38"/>
      <c r="F599" s="38"/>
      <c r="G599" s="38"/>
      <c r="H599" s="44"/>
    </row>
    <row r="600" spans="1:8" ht="15.75" customHeight="1" x14ac:dyDescent="0.3">
      <c r="A600" s="62"/>
      <c r="B600" s="38"/>
      <c r="D600" s="38"/>
      <c r="E600" s="38"/>
      <c r="F600" s="38"/>
      <c r="G600" s="38"/>
      <c r="H600" s="44"/>
    </row>
    <row r="601" spans="1:8" ht="15.75" customHeight="1" x14ac:dyDescent="0.3">
      <c r="A601" s="62"/>
      <c r="B601" s="38"/>
      <c r="D601" s="38"/>
      <c r="E601" s="38"/>
      <c r="F601" s="38"/>
      <c r="G601" s="38"/>
      <c r="H601" s="44"/>
    </row>
    <row r="602" spans="1:8" ht="15.75" customHeight="1" x14ac:dyDescent="0.3">
      <c r="A602" s="62"/>
      <c r="B602" s="38"/>
      <c r="D602" s="38"/>
      <c r="E602" s="38"/>
      <c r="F602" s="38"/>
      <c r="G602" s="38"/>
      <c r="H602" s="44"/>
    </row>
    <row r="603" spans="1:8" ht="15.75" customHeight="1" x14ac:dyDescent="0.3">
      <c r="A603" s="62"/>
      <c r="B603" s="38"/>
      <c r="D603" s="38"/>
      <c r="E603" s="38"/>
      <c r="F603" s="38"/>
      <c r="G603" s="38"/>
      <c r="H603" s="44"/>
    </row>
    <row r="604" spans="1:8" ht="15.75" customHeight="1" x14ac:dyDescent="0.3">
      <c r="A604" s="62"/>
      <c r="B604" s="38"/>
      <c r="D604" s="38"/>
      <c r="E604" s="38"/>
      <c r="F604" s="38"/>
      <c r="G604" s="38"/>
      <c r="H604" s="44"/>
    </row>
    <row r="605" spans="1:8" ht="15.75" customHeight="1" x14ac:dyDescent="0.3">
      <c r="A605" s="62"/>
      <c r="B605" s="38"/>
      <c r="D605" s="38"/>
      <c r="E605" s="38"/>
      <c r="F605" s="38"/>
      <c r="G605" s="38"/>
      <c r="H605" s="44"/>
    </row>
    <row r="606" spans="1:8" ht="15.75" customHeight="1" x14ac:dyDescent="0.3">
      <c r="A606" s="62"/>
      <c r="B606" s="38"/>
      <c r="D606" s="38"/>
      <c r="E606" s="38"/>
      <c r="F606" s="38"/>
      <c r="G606" s="38"/>
      <c r="H606" s="44"/>
    </row>
    <row r="607" spans="1:8" ht="15.75" customHeight="1" x14ac:dyDescent="0.3">
      <c r="A607" s="62"/>
      <c r="B607" s="38"/>
      <c r="D607" s="38"/>
      <c r="E607" s="38"/>
      <c r="F607" s="38"/>
      <c r="G607" s="38"/>
      <c r="H607" s="44"/>
    </row>
    <row r="608" spans="1:8" ht="15.75" customHeight="1" x14ac:dyDescent="0.3">
      <c r="A608" s="62"/>
      <c r="B608" s="38"/>
      <c r="D608" s="38"/>
      <c r="E608" s="38"/>
      <c r="F608" s="38"/>
      <c r="G608" s="38"/>
      <c r="H608" s="44"/>
    </row>
    <row r="609" spans="1:8" ht="15.75" customHeight="1" x14ac:dyDescent="0.3">
      <c r="A609" s="62"/>
      <c r="B609" s="38"/>
      <c r="D609" s="38"/>
      <c r="E609" s="38"/>
      <c r="F609" s="38"/>
      <c r="G609" s="38"/>
      <c r="H609" s="44"/>
    </row>
    <row r="610" spans="1:8" ht="15.75" customHeight="1" x14ac:dyDescent="0.3">
      <c r="A610" s="62"/>
      <c r="B610" s="38"/>
      <c r="D610" s="38"/>
      <c r="E610" s="38"/>
      <c r="F610" s="38"/>
      <c r="G610" s="38"/>
      <c r="H610" s="44"/>
    </row>
    <row r="611" spans="1:8" ht="15.75" customHeight="1" x14ac:dyDescent="0.3">
      <c r="A611" s="62"/>
      <c r="B611" s="38"/>
      <c r="D611" s="38"/>
      <c r="E611" s="38"/>
      <c r="F611" s="38"/>
      <c r="G611" s="38"/>
      <c r="H611" s="44"/>
    </row>
    <row r="612" spans="1:8" ht="15.75" customHeight="1" x14ac:dyDescent="0.3">
      <c r="A612" s="62"/>
      <c r="B612" s="38"/>
      <c r="D612" s="38"/>
      <c r="E612" s="38"/>
      <c r="F612" s="38"/>
      <c r="G612" s="38"/>
      <c r="H612" s="44"/>
    </row>
    <row r="613" spans="1:8" ht="15.75" customHeight="1" x14ac:dyDescent="0.3">
      <c r="A613" s="62"/>
      <c r="B613" s="38"/>
      <c r="D613" s="38"/>
      <c r="E613" s="38"/>
      <c r="F613" s="38"/>
      <c r="G613" s="38"/>
      <c r="H613" s="44"/>
    </row>
    <row r="614" spans="1:8" ht="15.75" customHeight="1" x14ac:dyDescent="0.3">
      <c r="A614" s="62"/>
      <c r="B614" s="38"/>
      <c r="D614" s="38"/>
      <c r="E614" s="38"/>
      <c r="F614" s="38"/>
      <c r="G614" s="38"/>
      <c r="H614" s="44"/>
    </row>
    <row r="615" spans="1:8" ht="15.75" customHeight="1" x14ac:dyDescent="0.3">
      <c r="A615" s="62"/>
      <c r="B615" s="38"/>
      <c r="D615" s="38"/>
      <c r="E615" s="38"/>
      <c r="F615" s="38"/>
      <c r="G615" s="38"/>
      <c r="H615" s="44"/>
    </row>
    <row r="616" spans="1:8" ht="15.75" customHeight="1" x14ac:dyDescent="0.3">
      <c r="A616" s="62"/>
      <c r="B616" s="38"/>
      <c r="D616" s="38"/>
      <c r="E616" s="38"/>
      <c r="F616" s="38"/>
      <c r="G616" s="38"/>
      <c r="H616" s="44"/>
    </row>
    <row r="617" spans="1:8" ht="15.75" customHeight="1" x14ac:dyDescent="0.3">
      <c r="A617" s="62"/>
      <c r="B617" s="38"/>
      <c r="D617" s="38"/>
      <c r="E617" s="38"/>
      <c r="F617" s="38"/>
      <c r="G617" s="38"/>
      <c r="H617" s="44"/>
    </row>
    <row r="618" spans="1:8" ht="15.75" customHeight="1" x14ac:dyDescent="0.3">
      <c r="A618" s="62"/>
      <c r="B618" s="38"/>
      <c r="D618" s="38"/>
      <c r="E618" s="38"/>
      <c r="F618" s="38"/>
      <c r="G618" s="38"/>
      <c r="H618" s="44"/>
    </row>
    <row r="619" spans="1:8" ht="15.75" customHeight="1" x14ac:dyDescent="0.3">
      <c r="A619" s="62"/>
      <c r="B619" s="38"/>
      <c r="D619" s="38"/>
      <c r="E619" s="38"/>
      <c r="F619" s="38"/>
      <c r="G619" s="38"/>
      <c r="H619" s="44"/>
    </row>
    <row r="620" spans="1:8" ht="15.75" customHeight="1" x14ac:dyDescent="0.3">
      <c r="A620" s="62"/>
      <c r="B620" s="38"/>
      <c r="D620" s="38"/>
      <c r="E620" s="38"/>
      <c r="F620" s="38"/>
      <c r="G620" s="38"/>
      <c r="H620" s="44"/>
    </row>
    <row r="621" spans="1:8" ht="15.75" customHeight="1" x14ac:dyDescent="0.3">
      <c r="A621" s="62"/>
      <c r="B621" s="38"/>
      <c r="D621" s="38"/>
      <c r="E621" s="38"/>
      <c r="F621" s="38"/>
      <c r="G621" s="38"/>
      <c r="H621" s="44"/>
    </row>
    <row r="622" spans="1:8" ht="15.75" customHeight="1" x14ac:dyDescent="0.3">
      <c r="A622" s="62"/>
      <c r="B622" s="38"/>
      <c r="D622" s="38"/>
      <c r="E622" s="38"/>
      <c r="F622" s="38"/>
      <c r="G622" s="38"/>
      <c r="H622" s="44"/>
    </row>
    <row r="623" spans="1:8" ht="15.75" customHeight="1" x14ac:dyDescent="0.3">
      <c r="A623" s="62"/>
      <c r="B623" s="38"/>
      <c r="D623" s="38"/>
      <c r="E623" s="38"/>
      <c r="F623" s="38"/>
      <c r="G623" s="38"/>
      <c r="H623" s="44"/>
    </row>
    <row r="624" spans="1:8" ht="15.75" customHeight="1" x14ac:dyDescent="0.3">
      <c r="A624" s="62"/>
      <c r="B624" s="38"/>
      <c r="D624" s="38"/>
      <c r="E624" s="38"/>
      <c r="F624" s="38"/>
      <c r="G624" s="38"/>
      <c r="H624" s="44"/>
    </row>
    <row r="625" spans="1:8" ht="15.75" customHeight="1" x14ac:dyDescent="0.3">
      <c r="A625" s="62"/>
      <c r="B625" s="38"/>
      <c r="D625" s="38"/>
      <c r="E625" s="38"/>
      <c r="F625" s="38"/>
      <c r="G625" s="38"/>
      <c r="H625" s="44"/>
    </row>
    <row r="626" spans="1:8" ht="15.75" customHeight="1" x14ac:dyDescent="0.3">
      <c r="A626" s="62"/>
      <c r="B626" s="38"/>
      <c r="D626" s="38"/>
      <c r="E626" s="38"/>
      <c r="F626" s="38"/>
      <c r="G626" s="38"/>
      <c r="H626" s="44"/>
    </row>
    <row r="627" spans="1:8" ht="15.75" customHeight="1" x14ac:dyDescent="0.3">
      <c r="A627" s="62"/>
      <c r="B627" s="38"/>
      <c r="D627" s="38"/>
      <c r="E627" s="38"/>
      <c r="F627" s="38"/>
      <c r="G627" s="38"/>
      <c r="H627" s="44"/>
    </row>
    <row r="628" spans="1:8" ht="15.75" customHeight="1" x14ac:dyDescent="0.3">
      <c r="A628" s="62"/>
      <c r="B628" s="38"/>
      <c r="D628" s="38"/>
      <c r="E628" s="38"/>
      <c r="F628" s="38"/>
      <c r="G628" s="38"/>
      <c r="H628" s="44"/>
    </row>
    <row r="629" spans="1:8" ht="15.75" customHeight="1" x14ac:dyDescent="0.3">
      <c r="A629" s="62"/>
      <c r="B629" s="38"/>
      <c r="D629" s="38"/>
      <c r="E629" s="38"/>
      <c r="F629" s="38"/>
      <c r="G629" s="38"/>
      <c r="H629" s="44"/>
    </row>
    <row r="630" spans="1:8" ht="15.75" customHeight="1" x14ac:dyDescent="0.3">
      <c r="A630" s="62"/>
      <c r="B630" s="38"/>
      <c r="D630" s="38"/>
      <c r="E630" s="38"/>
      <c r="F630" s="38"/>
      <c r="G630" s="38"/>
      <c r="H630" s="44"/>
    </row>
    <row r="631" spans="1:8" ht="15.75" customHeight="1" x14ac:dyDescent="0.3">
      <c r="A631" s="62"/>
      <c r="B631" s="38"/>
      <c r="D631" s="38"/>
      <c r="E631" s="38"/>
      <c r="F631" s="38"/>
      <c r="G631" s="38"/>
      <c r="H631" s="44"/>
    </row>
    <row r="632" spans="1:8" ht="15.75" customHeight="1" x14ac:dyDescent="0.3">
      <c r="A632" s="62"/>
      <c r="B632" s="38"/>
      <c r="D632" s="38"/>
      <c r="E632" s="38"/>
      <c r="F632" s="38"/>
      <c r="G632" s="38"/>
      <c r="H632" s="44"/>
    </row>
    <row r="633" spans="1:8" ht="15.75" customHeight="1" x14ac:dyDescent="0.3">
      <c r="A633" s="62"/>
      <c r="B633" s="38"/>
      <c r="D633" s="38"/>
      <c r="E633" s="38"/>
      <c r="F633" s="38"/>
      <c r="G633" s="38"/>
      <c r="H633" s="44"/>
    </row>
    <row r="634" spans="1:8" ht="15.75" customHeight="1" x14ac:dyDescent="0.3">
      <c r="A634" s="62"/>
      <c r="B634" s="38"/>
      <c r="D634" s="38"/>
      <c r="E634" s="38"/>
      <c r="F634" s="38"/>
      <c r="G634" s="38"/>
      <c r="H634" s="44"/>
    </row>
    <row r="635" spans="1:8" ht="15.75" customHeight="1" x14ac:dyDescent="0.3">
      <c r="A635" s="62"/>
      <c r="B635" s="38"/>
      <c r="D635" s="38"/>
      <c r="E635" s="38"/>
      <c r="F635" s="38"/>
      <c r="G635" s="38"/>
      <c r="H635" s="44"/>
    </row>
    <row r="636" spans="1:8" ht="15.75" customHeight="1" x14ac:dyDescent="0.3">
      <c r="A636" s="62"/>
      <c r="B636" s="38"/>
      <c r="D636" s="38"/>
      <c r="E636" s="38"/>
      <c r="F636" s="38"/>
      <c r="G636" s="38"/>
      <c r="H636" s="44"/>
    </row>
    <row r="637" spans="1:8" ht="15.75" customHeight="1" x14ac:dyDescent="0.3">
      <c r="A637" s="62"/>
      <c r="B637" s="38"/>
      <c r="D637" s="38"/>
      <c r="E637" s="38"/>
      <c r="F637" s="38"/>
      <c r="G637" s="38"/>
      <c r="H637" s="44"/>
    </row>
    <row r="638" spans="1:8" ht="15.75" customHeight="1" x14ac:dyDescent="0.3">
      <c r="A638" s="62"/>
      <c r="B638" s="38"/>
      <c r="D638" s="38"/>
      <c r="E638" s="38"/>
      <c r="F638" s="38"/>
      <c r="G638" s="38"/>
      <c r="H638" s="44"/>
    </row>
    <row r="639" spans="1:8" ht="15.75" customHeight="1" x14ac:dyDescent="0.3">
      <c r="A639" s="62"/>
      <c r="B639" s="38"/>
      <c r="D639" s="38"/>
      <c r="E639" s="38"/>
      <c r="F639" s="38"/>
      <c r="G639" s="38"/>
      <c r="H639" s="44"/>
    </row>
    <row r="640" spans="1:8" ht="15.75" customHeight="1" x14ac:dyDescent="0.3">
      <c r="A640" s="62"/>
      <c r="B640" s="38"/>
      <c r="D640" s="38"/>
      <c r="E640" s="38"/>
      <c r="F640" s="38"/>
      <c r="G640" s="38"/>
      <c r="H640" s="44"/>
    </row>
    <row r="641" spans="1:8" ht="15.75" customHeight="1" x14ac:dyDescent="0.3">
      <c r="A641" s="62"/>
      <c r="B641" s="38"/>
      <c r="D641" s="38"/>
      <c r="E641" s="38"/>
      <c r="F641" s="38"/>
      <c r="G641" s="38"/>
      <c r="H641" s="44"/>
    </row>
    <row r="642" spans="1:8" ht="15.75" customHeight="1" x14ac:dyDescent="0.3">
      <c r="A642" s="62"/>
      <c r="B642" s="38"/>
      <c r="D642" s="38"/>
      <c r="E642" s="38"/>
      <c r="F642" s="38"/>
      <c r="G642" s="38"/>
      <c r="H642" s="44"/>
    </row>
    <row r="643" spans="1:8" ht="15.75" customHeight="1" x14ac:dyDescent="0.3">
      <c r="A643" s="62"/>
      <c r="B643" s="38"/>
      <c r="D643" s="38"/>
      <c r="E643" s="38"/>
      <c r="F643" s="38"/>
      <c r="G643" s="38"/>
      <c r="H643" s="44"/>
    </row>
    <row r="644" spans="1:8" ht="15.75" customHeight="1" x14ac:dyDescent="0.3">
      <c r="A644" s="62"/>
      <c r="B644" s="38"/>
      <c r="D644" s="38"/>
      <c r="E644" s="38"/>
      <c r="F644" s="38"/>
      <c r="G644" s="38"/>
      <c r="H644" s="44"/>
    </row>
    <row r="645" spans="1:8" ht="15.75" customHeight="1" x14ac:dyDescent="0.3">
      <c r="A645" s="62"/>
      <c r="B645" s="38"/>
      <c r="D645" s="38"/>
      <c r="E645" s="38"/>
      <c r="F645" s="38"/>
      <c r="G645" s="38"/>
      <c r="H645" s="44"/>
    </row>
    <row r="646" spans="1:8" ht="15.75" customHeight="1" x14ac:dyDescent="0.3">
      <c r="A646" s="62"/>
      <c r="B646" s="38"/>
      <c r="D646" s="38"/>
      <c r="E646" s="38"/>
      <c r="F646" s="38"/>
      <c r="G646" s="38"/>
      <c r="H646" s="44"/>
    </row>
    <row r="647" spans="1:8" ht="15.75" customHeight="1" x14ac:dyDescent="0.3">
      <c r="A647" s="62"/>
      <c r="B647" s="38"/>
      <c r="D647" s="38"/>
      <c r="E647" s="38"/>
      <c r="F647" s="38"/>
      <c r="G647" s="38"/>
      <c r="H647" s="44"/>
    </row>
    <row r="648" spans="1:8" ht="15.75" customHeight="1" x14ac:dyDescent="0.3">
      <c r="A648" s="62"/>
      <c r="B648" s="38"/>
      <c r="D648" s="38"/>
      <c r="E648" s="38"/>
      <c r="F648" s="38"/>
      <c r="G648" s="38"/>
      <c r="H648" s="44"/>
    </row>
    <row r="649" spans="1:8" ht="15.75" customHeight="1" x14ac:dyDescent="0.3">
      <c r="A649" s="62"/>
      <c r="B649" s="38"/>
      <c r="D649" s="38"/>
      <c r="E649" s="38"/>
      <c r="F649" s="38"/>
      <c r="G649" s="38"/>
      <c r="H649" s="44"/>
    </row>
    <row r="650" spans="1:8" ht="15.75" customHeight="1" x14ac:dyDescent="0.3">
      <c r="A650" s="62"/>
      <c r="B650" s="38"/>
      <c r="D650" s="38"/>
      <c r="E650" s="38"/>
      <c r="F650" s="38"/>
      <c r="G650" s="38"/>
      <c r="H650" s="44"/>
    </row>
    <row r="651" spans="1:8" ht="15.75" customHeight="1" x14ac:dyDescent="0.3">
      <c r="A651" s="62"/>
      <c r="B651" s="38"/>
      <c r="D651" s="38"/>
      <c r="E651" s="38"/>
      <c r="F651" s="38"/>
      <c r="G651" s="38"/>
      <c r="H651" s="44"/>
    </row>
    <row r="652" spans="1:8" ht="15.75" customHeight="1" x14ac:dyDescent="0.3">
      <c r="A652" s="62"/>
      <c r="B652" s="38"/>
      <c r="D652" s="38"/>
      <c r="E652" s="38"/>
      <c r="F652" s="38"/>
      <c r="G652" s="38"/>
      <c r="H652" s="44"/>
    </row>
    <row r="653" spans="1:8" ht="15.75" customHeight="1" x14ac:dyDescent="0.3">
      <c r="A653" s="62"/>
      <c r="B653" s="38"/>
      <c r="D653" s="38"/>
      <c r="E653" s="38"/>
      <c r="F653" s="38"/>
      <c r="G653" s="38"/>
      <c r="H653" s="44"/>
    </row>
    <row r="654" spans="1:8" ht="15.75" customHeight="1" x14ac:dyDescent="0.3">
      <c r="A654" s="62"/>
      <c r="B654" s="38"/>
      <c r="D654" s="38"/>
      <c r="E654" s="38"/>
      <c r="F654" s="38"/>
      <c r="G654" s="38"/>
      <c r="H654" s="44"/>
    </row>
    <row r="655" spans="1:8" ht="15.75" customHeight="1" x14ac:dyDescent="0.3">
      <c r="A655" s="62"/>
      <c r="B655" s="38"/>
      <c r="D655" s="38"/>
      <c r="E655" s="38"/>
      <c r="F655" s="38"/>
      <c r="G655" s="38"/>
      <c r="H655" s="44"/>
    </row>
    <row r="656" spans="1:8" ht="15.75" customHeight="1" x14ac:dyDescent="0.3">
      <c r="A656" s="62"/>
      <c r="B656" s="38"/>
      <c r="D656" s="38"/>
      <c r="E656" s="38"/>
      <c r="F656" s="38"/>
      <c r="G656" s="38"/>
      <c r="H656" s="44"/>
    </row>
    <row r="657" spans="1:8" ht="15.75" customHeight="1" x14ac:dyDescent="0.3">
      <c r="A657" s="62"/>
      <c r="B657" s="38"/>
      <c r="D657" s="38"/>
      <c r="E657" s="38"/>
      <c r="F657" s="38"/>
      <c r="G657" s="38"/>
      <c r="H657" s="44"/>
    </row>
    <row r="658" spans="1:8" ht="15.75" customHeight="1" x14ac:dyDescent="0.3">
      <c r="A658" s="62"/>
      <c r="B658" s="38"/>
      <c r="D658" s="38"/>
      <c r="E658" s="38"/>
      <c r="F658" s="38"/>
      <c r="G658" s="38"/>
      <c r="H658" s="44"/>
    </row>
    <row r="659" spans="1:8" ht="15.75" customHeight="1" x14ac:dyDescent="0.3">
      <c r="A659" s="62"/>
      <c r="B659" s="38"/>
      <c r="D659" s="38"/>
      <c r="E659" s="38"/>
      <c r="F659" s="38"/>
      <c r="G659" s="38"/>
      <c r="H659" s="44"/>
    </row>
    <row r="660" spans="1:8" ht="15.75" customHeight="1" x14ac:dyDescent="0.3">
      <c r="A660" s="62"/>
      <c r="B660" s="38"/>
      <c r="D660" s="38"/>
      <c r="E660" s="38"/>
      <c r="F660" s="38"/>
      <c r="G660" s="38"/>
      <c r="H660" s="44"/>
    </row>
    <row r="661" spans="1:8" ht="15.75" customHeight="1" x14ac:dyDescent="0.3">
      <c r="A661" s="62"/>
      <c r="B661" s="38"/>
      <c r="D661" s="38"/>
      <c r="E661" s="38"/>
      <c r="F661" s="38"/>
      <c r="G661" s="38"/>
      <c r="H661" s="44"/>
    </row>
    <row r="662" spans="1:8" ht="15.75" customHeight="1" x14ac:dyDescent="0.3">
      <c r="A662" s="62"/>
      <c r="B662" s="38"/>
      <c r="D662" s="38"/>
      <c r="E662" s="38"/>
      <c r="F662" s="38"/>
      <c r="G662" s="38"/>
      <c r="H662" s="44"/>
    </row>
    <row r="663" spans="1:8" ht="15.75" customHeight="1" x14ac:dyDescent="0.3">
      <c r="A663" s="62"/>
      <c r="B663" s="38"/>
      <c r="D663" s="38"/>
      <c r="E663" s="38"/>
      <c r="F663" s="38"/>
      <c r="G663" s="38"/>
      <c r="H663" s="44"/>
    </row>
    <row r="664" spans="1:8" ht="15.75" customHeight="1" x14ac:dyDescent="0.3">
      <c r="A664" s="62"/>
      <c r="B664" s="38"/>
      <c r="D664" s="38"/>
      <c r="E664" s="38"/>
      <c r="F664" s="38"/>
      <c r="G664" s="38"/>
      <c r="H664" s="44"/>
    </row>
    <row r="665" spans="1:8" ht="15.75" customHeight="1" x14ac:dyDescent="0.3">
      <c r="A665" s="62"/>
      <c r="B665" s="38"/>
      <c r="D665" s="38"/>
      <c r="E665" s="38"/>
      <c r="F665" s="38"/>
      <c r="G665" s="38"/>
      <c r="H665" s="44"/>
    </row>
    <row r="666" spans="1:8" ht="15.75" customHeight="1" x14ac:dyDescent="0.3">
      <c r="A666" s="62"/>
      <c r="B666" s="38"/>
      <c r="D666" s="38"/>
      <c r="E666" s="38"/>
      <c r="F666" s="38"/>
      <c r="G666" s="38"/>
      <c r="H666" s="44"/>
    </row>
    <row r="667" spans="1:8" ht="15.75" customHeight="1" x14ac:dyDescent="0.3">
      <c r="A667" s="62"/>
      <c r="B667" s="38"/>
      <c r="D667" s="38"/>
      <c r="E667" s="38"/>
      <c r="F667" s="38"/>
      <c r="G667" s="38"/>
      <c r="H667" s="44"/>
    </row>
    <row r="668" spans="1:8" ht="15.75" customHeight="1" x14ac:dyDescent="0.3">
      <c r="A668" s="62"/>
      <c r="B668" s="38"/>
      <c r="D668" s="38"/>
      <c r="E668" s="38"/>
      <c r="F668" s="38"/>
      <c r="G668" s="38"/>
      <c r="H668" s="44"/>
    </row>
    <row r="669" spans="1:8" ht="15.75" customHeight="1" x14ac:dyDescent="0.3">
      <c r="A669" s="62"/>
      <c r="B669" s="38"/>
      <c r="D669" s="38"/>
      <c r="E669" s="38"/>
      <c r="F669" s="38"/>
      <c r="G669" s="38"/>
      <c r="H669" s="44"/>
    </row>
    <row r="670" spans="1:8" ht="15.75" customHeight="1" x14ac:dyDescent="0.3">
      <c r="A670" s="62"/>
      <c r="B670" s="38"/>
      <c r="D670" s="38"/>
      <c r="E670" s="38"/>
      <c r="F670" s="38"/>
      <c r="G670" s="38"/>
      <c r="H670" s="44"/>
    </row>
    <row r="671" spans="1:8" ht="15.75" customHeight="1" x14ac:dyDescent="0.3">
      <c r="A671" s="62"/>
      <c r="B671" s="38"/>
      <c r="D671" s="38"/>
      <c r="E671" s="38"/>
      <c r="F671" s="38"/>
      <c r="G671" s="38"/>
      <c r="H671" s="44"/>
    </row>
    <row r="672" spans="1:8" ht="15.75" customHeight="1" x14ac:dyDescent="0.3">
      <c r="A672" s="62"/>
      <c r="B672" s="38"/>
      <c r="D672" s="38"/>
      <c r="E672" s="38"/>
      <c r="F672" s="38"/>
      <c r="G672" s="38"/>
      <c r="H672" s="44"/>
    </row>
    <row r="673" spans="1:8" ht="15.75" customHeight="1" x14ac:dyDescent="0.3">
      <c r="A673" s="62"/>
      <c r="B673" s="38"/>
      <c r="D673" s="38"/>
      <c r="E673" s="38"/>
      <c r="F673" s="38"/>
      <c r="G673" s="38"/>
      <c r="H673" s="44"/>
    </row>
    <row r="674" spans="1:8" ht="15.75" customHeight="1" x14ac:dyDescent="0.3">
      <c r="A674" s="62"/>
      <c r="B674" s="38"/>
      <c r="D674" s="38"/>
      <c r="E674" s="38"/>
      <c r="F674" s="38"/>
      <c r="G674" s="38"/>
      <c r="H674" s="44"/>
    </row>
    <row r="675" spans="1:8" ht="15.75" customHeight="1" x14ac:dyDescent="0.3">
      <c r="A675" s="62"/>
      <c r="B675" s="38"/>
      <c r="D675" s="38"/>
      <c r="E675" s="38"/>
      <c r="F675" s="38"/>
      <c r="G675" s="38"/>
      <c r="H675" s="44"/>
    </row>
    <row r="676" spans="1:8" ht="15.75" customHeight="1" x14ac:dyDescent="0.3">
      <c r="A676" s="62"/>
      <c r="B676" s="38"/>
      <c r="D676" s="38"/>
      <c r="E676" s="38"/>
      <c r="F676" s="38"/>
      <c r="G676" s="38"/>
      <c r="H676" s="44"/>
    </row>
    <row r="677" spans="1:8" ht="15.75" customHeight="1" x14ac:dyDescent="0.3">
      <c r="A677" s="62"/>
      <c r="B677" s="38"/>
      <c r="D677" s="38"/>
      <c r="E677" s="38"/>
      <c r="F677" s="38"/>
      <c r="G677" s="38"/>
      <c r="H677" s="44"/>
    </row>
    <row r="678" spans="1:8" ht="15.75" customHeight="1" x14ac:dyDescent="0.3">
      <c r="A678" s="62"/>
      <c r="B678" s="38"/>
      <c r="D678" s="38"/>
      <c r="E678" s="38"/>
      <c r="F678" s="38"/>
      <c r="G678" s="38"/>
      <c r="H678" s="44"/>
    </row>
    <row r="679" spans="1:8" ht="15.75" customHeight="1" x14ac:dyDescent="0.3">
      <c r="A679" s="62"/>
      <c r="B679" s="38"/>
      <c r="D679" s="38"/>
      <c r="E679" s="38"/>
      <c r="F679" s="38"/>
      <c r="G679" s="38"/>
      <c r="H679" s="44"/>
    </row>
    <row r="680" spans="1:8" ht="15.75" customHeight="1" x14ac:dyDescent="0.3">
      <c r="A680" s="62"/>
      <c r="B680" s="38"/>
      <c r="D680" s="38"/>
      <c r="E680" s="38"/>
      <c r="F680" s="38"/>
      <c r="G680" s="38"/>
      <c r="H680" s="44"/>
    </row>
    <row r="681" spans="1:8" ht="15.75" customHeight="1" x14ac:dyDescent="0.3">
      <c r="A681" s="62"/>
      <c r="B681" s="38"/>
      <c r="D681" s="38"/>
      <c r="E681" s="38"/>
      <c r="F681" s="38"/>
      <c r="G681" s="38"/>
      <c r="H681" s="44"/>
    </row>
    <row r="682" spans="1:8" ht="15.75" customHeight="1" x14ac:dyDescent="0.3">
      <c r="A682" s="62"/>
      <c r="B682" s="38"/>
      <c r="D682" s="38"/>
      <c r="E682" s="38"/>
      <c r="F682" s="38"/>
      <c r="G682" s="38"/>
      <c r="H682" s="44"/>
    </row>
    <row r="683" spans="1:8" ht="15.75" customHeight="1" x14ac:dyDescent="0.3">
      <c r="A683" s="62"/>
      <c r="B683" s="38"/>
      <c r="D683" s="38"/>
      <c r="E683" s="38"/>
      <c r="F683" s="38"/>
      <c r="G683" s="38"/>
      <c r="H683" s="44"/>
    </row>
    <row r="684" spans="1:8" ht="15.75" customHeight="1" x14ac:dyDescent="0.3">
      <c r="A684" s="62"/>
      <c r="B684" s="38"/>
      <c r="D684" s="38"/>
      <c r="E684" s="38"/>
      <c r="F684" s="38"/>
      <c r="G684" s="38"/>
      <c r="H684" s="44"/>
    </row>
    <row r="685" spans="1:8" ht="15.75" customHeight="1" x14ac:dyDescent="0.3">
      <c r="A685" s="62"/>
      <c r="B685" s="38"/>
      <c r="D685" s="38"/>
      <c r="E685" s="38"/>
      <c r="F685" s="38"/>
      <c r="G685" s="38"/>
      <c r="H685" s="44"/>
    </row>
    <row r="686" spans="1:8" ht="15.75" customHeight="1" x14ac:dyDescent="0.3">
      <c r="A686" s="62"/>
      <c r="B686" s="38"/>
      <c r="D686" s="38"/>
      <c r="E686" s="38"/>
      <c r="F686" s="38"/>
      <c r="G686" s="38"/>
      <c r="H686" s="44"/>
    </row>
    <row r="687" spans="1:8" ht="15.75" customHeight="1" x14ac:dyDescent="0.3">
      <c r="A687" s="62"/>
      <c r="B687" s="38"/>
      <c r="D687" s="38"/>
      <c r="E687" s="38"/>
      <c r="F687" s="38"/>
      <c r="G687" s="38"/>
      <c r="H687" s="44"/>
    </row>
    <row r="688" spans="1:8" ht="15.75" customHeight="1" x14ac:dyDescent="0.3">
      <c r="A688" s="62"/>
      <c r="B688" s="38"/>
      <c r="D688" s="38"/>
      <c r="E688" s="38"/>
      <c r="F688" s="38"/>
      <c r="G688" s="38"/>
      <c r="H688" s="44"/>
    </row>
    <row r="689" spans="1:8" ht="15.75" customHeight="1" x14ac:dyDescent="0.3">
      <c r="A689" s="62"/>
      <c r="B689" s="38"/>
      <c r="D689" s="38"/>
      <c r="E689" s="38"/>
      <c r="F689" s="38"/>
      <c r="G689" s="38"/>
      <c r="H689" s="44"/>
    </row>
    <row r="690" spans="1:8" ht="15.75" customHeight="1" x14ac:dyDescent="0.3">
      <c r="A690" s="62"/>
      <c r="B690" s="38"/>
      <c r="D690" s="38"/>
      <c r="E690" s="38"/>
      <c r="F690" s="38"/>
      <c r="G690" s="38"/>
      <c r="H690" s="44"/>
    </row>
    <row r="691" spans="1:8" ht="15.75" customHeight="1" x14ac:dyDescent="0.3">
      <c r="A691" s="62"/>
      <c r="B691" s="38"/>
      <c r="D691" s="38"/>
      <c r="E691" s="38"/>
      <c r="F691" s="38"/>
      <c r="G691" s="38"/>
      <c r="H691" s="44"/>
    </row>
    <row r="692" spans="1:8" ht="15.75" customHeight="1" x14ac:dyDescent="0.3">
      <c r="A692" s="62"/>
      <c r="B692" s="38"/>
      <c r="D692" s="38"/>
      <c r="E692" s="38"/>
      <c r="F692" s="38"/>
      <c r="G692" s="38"/>
      <c r="H692" s="44"/>
    </row>
    <row r="693" spans="1:8" ht="15.75" customHeight="1" x14ac:dyDescent="0.3">
      <c r="A693" s="62"/>
      <c r="B693" s="38"/>
      <c r="D693" s="38"/>
      <c r="E693" s="38"/>
      <c r="F693" s="38"/>
      <c r="G693" s="38"/>
      <c r="H693" s="44"/>
    </row>
    <row r="694" spans="1:8" ht="15.75" customHeight="1" x14ac:dyDescent="0.3">
      <c r="A694" s="62"/>
      <c r="B694" s="38"/>
      <c r="D694" s="38"/>
      <c r="E694" s="38"/>
      <c r="F694" s="38"/>
      <c r="G694" s="38"/>
      <c r="H694" s="44"/>
    </row>
    <row r="695" spans="1:8" ht="15.75" customHeight="1" x14ac:dyDescent="0.3">
      <c r="A695" s="62"/>
      <c r="B695" s="38"/>
      <c r="D695" s="38"/>
      <c r="E695" s="38"/>
      <c r="F695" s="38"/>
      <c r="G695" s="38"/>
      <c r="H695" s="44"/>
    </row>
    <row r="696" spans="1:8" ht="15.75" customHeight="1" x14ac:dyDescent="0.3">
      <c r="A696" s="62"/>
      <c r="B696" s="38"/>
      <c r="D696" s="38"/>
      <c r="E696" s="38"/>
      <c r="F696" s="38"/>
      <c r="G696" s="38"/>
      <c r="H696" s="44"/>
    </row>
    <row r="697" spans="1:8" ht="15.75" customHeight="1" x14ac:dyDescent="0.3">
      <c r="A697" s="62"/>
      <c r="B697" s="38"/>
      <c r="D697" s="38"/>
      <c r="E697" s="38"/>
      <c r="F697" s="38"/>
      <c r="G697" s="38"/>
      <c r="H697" s="44"/>
    </row>
    <row r="698" spans="1:8" ht="15.75" customHeight="1" x14ac:dyDescent="0.3">
      <c r="A698" s="62"/>
      <c r="B698" s="38"/>
      <c r="D698" s="38"/>
      <c r="E698" s="38"/>
      <c r="F698" s="38"/>
      <c r="G698" s="38"/>
      <c r="H698" s="44"/>
    </row>
    <row r="699" spans="1:8" ht="15.75" customHeight="1" x14ac:dyDescent="0.3">
      <c r="A699" s="62"/>
      <c r="B699" s="38"/>
      <c r="D699" s="38"/>
      <c r="E699" s="38"/>
      <c r="F699" s="38"/>
      <c r="G699" s="38"/>
      <c r="H699" s="44"/>
    </row>
    <row r="700" spans="1:8" ht="15.75" customHeight="1" x14ac:dyDescent="0.3">
      <c r="A700" s="62"/>
      <c r="B700" s="38"/>
      <c r="D700" s="38"/>
      <c r="E700" s="38"/>
      <c r="F700" s="38"/>
      <c r="G700" s="38"/>
      <c r="H700" s="44"/>
    </row>
    <row r="701" spans="1:8" ht="15.75" customHeight="1" x14ac:dyDescent="0.3">
      <c r="A701" s="62"/>
      <c r="B701" s="38"/>
      <c r="D701" s="38"/>
      <c r="E701" s="38"/>
      <c r="F701" s="38"/>
      <c r="G701" s="38"/>
      <c r="H701" s="44"/>
    </row>
    <row r="702" spans="1:8" ht="15.75" customHeight="1" x14ac:dyDescent="0.3">
      <c r="A702" s="62"/>
      <c r="B702" s="38"/>
      <c r="D702" s="38"/>
      <c r="E702" s="38"/>
      <c r="F702" s="38"/>
      <c r="G702" s="38"/>
      <c r="H702" s="44"/>
    </row>
    <row r="703" spans="1:8" ht="15.75" customHeight="1" x14ac:dyDescent="0.3">
      <c r="A703" s="62"/>
      <c r="B703" s="38"/>
      <c r="D703" s="38"/>
      <c r="E703" s="38"/>
      <c r="F703" s="38"/>
      <c r="G703" s="38"/>
      <c r="H703" s="44"/>
    </row>
    <row r="704" spans="1:8" ht="15.75" customHeight="1" x14ac:dyDescent="0.3">
      <c r="A704" s="62"/>
      <c r="B704" s="38"/>
      <c r="D704" s="38"/>
      <c r="E704" s="38"/>
      <c r="F704" s="38"/>
      <c r="G704" s="38"/>
      <c r="H704" s="44"/>
    </row>
    <row r="705" spans="1:8" ht="15.75" customHeight="1" x14ac:dyDescent="0.3">
      <c r="A705" s="62"/>
      <c r="B705" s="38"/>
      <c r="D705" s="38"/>
      <c r="E705" s="38"/>
      <c r="F705" s="38"/>
      <c r="G705" s="38"/>
      <c r="H705" s="44"/>
    </row>
    <row r="706" spans="1:8" ht="15.75" customHeight="1" x14ac:dyDescent="0.3">
      <c r="A706" s="62"/>
      <c r="B706" s="38"/>
      <c r="D706" s="38"/>
      <c r="E706" s="38"/>
      <c r="F706" s="38"/>
      <c r="G706" s="38"/>
      <c r="H706" s="44"/>
    </row>
    <row r="707" spans="1:8" ht="15.75" customHeight="1" x14ac:dyDescent="0.3">
      <c r="A707" s="62"/>
      <c r="B707" s="38"/>
      <c r="D707" s="38"/>
      <c r="E707" s="38"/>
      <c r="F707" s="38"/>
      <c r="G707" s="38"/>
      <c r="H707" s="44"/>
    </row>
    <row r="708" spans="1:8" ht="15.75" customHeight="1" x14ac:dyDescent="0.3">
      <c r="A708" s="62"/>
      <c r="B708" s="38"/>
      <c r="D708" s="38"/>
      <c r="E708" s="38"/>
      <c r="F708" s="38"/>
      <c r="G708" s="38"/>
      <c r="H708" s="44"/>
    </row>
    <row r="709" spans="1:8" ht="15.75" customHeight="1" x14ac:dyDescent="0.3">
      <c r="A709" s="62"/>
      <c r="B709" s="38"/>
      <c r="D709" s="38"/>
      <c r="E709" s="38"/>
      <c r="F709" s="38"/>
      <c r="G709" s="38"/>
      <c r="H709" s="44"/>
    </row>
    <row r="710" spans="1:8" ht="15.75" customHeight="1" x14ac:dyDescent="0.3">
      <c r="A710" s="62"/>
      <c r="B710" s="38"/>
      <c r="D710" s="38"/>
      <c r="E710" s="38"/>
      <c r="F710" s="38"/>
      <c r="G710" s="38"/>
      <c r="H710" s="44"/>
    </row>
    <row r="711" spans="1:8" ht="15.75" customHeight="1" x14ac:dyDescent="0.3">
      <c r="A711" s="62"/>
      <c r="B711" s="38"/>
      <c r="D711" s="38"/>
      <c r="E711" s="38"/>
      <c r="F711" s="38"/>
      <c r="G711" s="38"/>
      <c r="H711" s="44"/>
    </row>
    <row r="712" spans="1:8" ht="15.75" customHeight="1" x14ac:dyDescent="0.3">
      <c r="A712" s="62"/>
      <c r="B712" s="38"/>
      <c r="D712" s="38"/>
      <c r="E712" s="38"/>
      <c r="F712" s="38"/>
      <c r="G712" s="38"/>
      <c r="H712" s="44"/>
    </row>
    <row r="713" spans="1:8" ht="15.75" customHeight="1" x14ac:dyDescent="0.3">
      <c r="A713" s="62"/>
      <c r="B713" s="38"/>
      <c r="D713" s="38"/>
      <c r="E713" s="38"/>
      <c r="F713" s="38"/>
      <c r="G713" s="38"/>
      <c r="H713" s="44"/>
    </row>
    <row r="714" spans="1:8" ht="15.75" customHeight="1" x14ac:dyDescent="0.3">
      <c r="A714" s="62"/>
      <c r="B714" s="38"/>
      <c r="D714" s="38"/>
      <c r="E714" s="38"/>
      <c r="F714" s="38"/>
      <c r="G714" s="38"/>
      <c r="H714" s="44"/>
    </row>
    <row r="715" spans="1:8" ht="15.75" customHeight="1" x14ac:dyDescent="0.3">
      <c r="A715" s="62"/>
      <c r="B715" s="38"/>
      <c r="D715" s="38"/>
      <c r="E715" s="38"/>
      <c r="F715" s="38"/>
      <c r="G715" s="38"/>
      <c r="H715" s="44"/>
    </row>
    <row r="716" spans="1:8" ht="15.75" customHeight="1" x14ac:dyDescent="0.3">
      <c r="A716" s="62"/>
      <c r="B716" s="38"/>
      <c r="D716" s="38"/>
      <c r="E716" s="38"/>
      <c r="F716" s="38"/>
      <c r="G716" s="38"/>
      <c r="H716" s="44"/>
    </row>
    <row r="717" spans="1:8" ht="15.75" customHeight="1" x14ac:dyDescent="0.3">
      <c r="A717" s="62"/>
      <c r="B717" s="38"/>
      <c r="D717" s="38"/>
      <c r="E717" s="38"/>
      <c r="F717" s="38"/>
      <c r="G717" s="38"/>
      <c r="H717" s="44"/>
    </row>
    <row r="718" spans="1:8" ht="15.75" customHeight="1" x14ac:dyDescent="0.3">
      <c r="A718" s="62"/>
      <c r="B718" s="38"/>
      <c r="D718" s="38"/>
      <c r="E718" s="38"/>
      <c r="F718" s="38"/>
      <c r="G718" s="38"/>
      <c r="H718" s="44"/>
    </row>
    <row r="719" spans="1:8" ht="15.75" customHeight="1" x14ac:dyDescent="0.3">
      <c r="A719" s="62"/>
      <c r="B719" s="38"/>
      <c r="D719" s="38"/>
      <c r="E719" s="38"/>
      <c r="F719" s="38"/>
      <c r="G719" s="38"/>
      <c r="H719" s="44"/>
    </row>
    <row r="720" spans="1:8" ht="15.75" customHeight="1" x14ac:dyDescent="0.3">
      <c r="A720" s="62"/>
      <c r="B720" s="38"/>
      <c r="D720" s="38"/>
      <c r="E720" s="38"/>
      <c r="F720" s="38"/>
      <c r="G720" s="38"/>
      <c r="H720" s="44"/>
    </row>
    <row r="721" spans="1:8" ht="15.75" customHeight="1" x14ac:dyDescent="0.3">
      <c r="A721" s="62"/>
      <c r="B721" s="38"/>
      <c r="D721" s="38"/>
      <c r="E721" s="38"/>
      <c r="F721" s="38"/>
      <c r="G721" s="38"/>
      <c r="H721" s="44"/>
    </row>
    <row r="722" spans="1:8" ht="15.75" customHeight="1" x14ac:dyDescent="0.3">
      <c r="A722" s="62"/>
      <c r="B722" s="38"/>
      <c r="D722" s="38"/>
      <c r="E722" s="38"/>
      <c r="F722" s="38"/>
      <c r="G722" s="38"/>
      <c r="H722" s="44"/>
    </row>
    <row r="723" spans="1:8" ht="15.75" customHeight="1" x14ac:dyDescent="0.3">
      <c r="A723" s="62"/>
      <c r="B723" s="38"/>
      <c r="D723" s="38"/>
      <c r="E723" s="38"/>
      <c r="F723" s="38"/>
      <c r="G723" s="38"/>
      <c r="H723" s="44"/>
    </row>
    <row r="724" spans="1:8" ht="15.75" customHeight="1" x14ac:dyDescent="0.3">
      <c r="A724" s="62"/>
      <c r="B724" s="38"/>
      <c r="D724" s="38"/>
      <c r="E724" s="38"/>
      <c r="F724" s="38"/>
      <c r="G724" s="38"/>
      <c r="H724" s="44"/>
    </row>
    <row r="725" spans="1:8" ht="15.75" customHeight="1" x14ac:dyDescent="0.3">
      <c r="A725" s="62"/>
      <c r="B725" s="38"/>
      <c r="D725" s="38"/>
      <c r="E725" s="38"/>
      <c r="F725" s="38"/>
      <c r="G725" s="38"/>
      <c r="H725" s="44"/>
    </row>
    <row r="726" spans="1:8" ht="15.75" customHeight="1" x14ac:dyDescent="0.3">
      <c r="A726" s="62"/>
      <c r="B726" s="38"/>
      <c r="D726" s="38"/>
      <c r="E726" s="38"/>
      <c r="F726" s="38"/>
      <c r="G726" s="38"/>
      <c r="H726" s="44"/>
    </row>
    <row r="727" spans="1:8" ht="15.75" customHeight="1" x14ac:dyDescent="0.3">
      <c r="A727" s="62"/>
      <c r="B727" s="38"/>
      <c r="D727" s="38"/>
      <c r="E727" s="38"/>
      <c r="F727" s="38"/>
      <c r="G727" s="38"/>
      <c r="H727" s="44"/>
    </row>
    <row r="728" spans="1:8" ht="15.75" customHeight="1" x14ac:dyDescent="0.3">
      <c r="A728" s="62"/>
      <c r="B728" s="38"/>
      <c r="D728" s="38"/>
      <c r="E728" s="38"/>
      <c r="F728" s="38"/>
      <c r="G728" s="38"/>
      <c r="H728" s="44"/>
    </row>
    <row r="729" spans="1:8" ht="15.75" customHeight="1" x14ac:dyDescent="0.3">
      <c r="A729" s="62"/>
      <c r="B729" s="38"/>
      <c r="D729" s="38"/>
      <c r="E729" s="38"/>
      <c r="F729" s="38"/>
      <c r="G729" s="38"/>
      <c r="H729" s="44"/>
    </row>
    <row r="730" spans="1:8" ht="15.75" customHeight="1" x14ac:dyDescent="0.3">
      <c r="A730" s="62"/>
      <c r="B730" s="38"/>
      <c r="D730" s="38"/>
      <c r="E730" s="38"/>
      <c r="F730" s="38"/>
      <c r="G730" s="38"/>
      <c r="H730" s="44"/>
    </row>
    <row r="731" spans="1:8" ht="15.75" customHeight="1" x14ac:dyDescent="0.3">
      <c r="A731" s="62"/>
      <c r="B731" s="38"/>
      <c r="D731" s="38"/>
      <c r="E731" s="38"/>
      <c r="F731" s="38"/>
      <c r="G731" s="38"/>
      <c r="H731" s="44"/>
    </row>
    <row r="732" spans="1:8" ht="15.75" customHeight="1" x14ac:dyDescent="0.3">
      <c r="A732" s="62"/>
      <c r="B732" s="38"/>
      <c r="D732" s="38"/>
      <c r="E732" s="38"/>
      <c r="F732" s="38"/>
      <c r="G732" s="38"/>
      <c r="H732" s="44"/>
    </row>
    <row r="733" spans="1:8" ht="15.75" customHeight="1" x14ac:dyDescent="0.3">
      <c r="A733" s="62"/>
      <c r="B733" s="38"/>
      <c r="D733" s="38"/>
      <c r="E733" s="38"/>
      <c r="F733" s="38"/>
      <c r="G733" s="38"/>
      <c r="H733" s="44"/>
    </row>
    <row r="734" spans="1:8" ht="15.75" customHeight="1" x14ac:dyDescent="0.3">
      <c r="A734" s="62"/>
      <c r="B734" s="38"/>
      <c r="D734" s="38"/>
      <c r="E734" s="38"/>
      <c r="F734" s="38"/>
      <c r="G734" s="38"/>
      <c r="H734" s="44"/>
    </row>
    <row r="735" spans="1:8" ht="15.75" customHeight="1" x14ac:dyDescent="0.3">
      <c r="A735" s="62"/>
      <c r="B735" s="38"/>
      <c r="D735" s="38"/>
      <c r="E735" s="38"/>
      <c r="F735" s="38"/>
      <c r="G735" s="38"/>
      <c r="H735" s="44"/>
    </row>
    <row r="736" spans="1:8" ht="15.75" customHeight="1" x14ac:dyDescent="0.3">
      <c r="A736" s="62"/>
      <c r="B736" s="38"/>
      <c r="D736" s="38"/>
      <c r="E736" s="38"/>
      <c r="F736" s="38"/>
      <c r="G736" s="38"/>
      <c r="H736" s="44"/>
    </row>
    <row r="737" spans="1:8" ht="15.75" customHeight="1" x14ac:dyDescent="0.3">
      <c r="A737" s="62"/>
      <c r="B737" s="38"/>
      <c r="D737" s="38"/>
      <c r="E737" s="38"/>
      <c r="F737" s="38"/>
      <c r="G737" s="38"/>
      <c r="H737" s="44"/>
    </row>
    <row r="738" spans="1:8" ht="15.75" customHeight="1" x14ac:dyDescent="0.3">
      <c r="A738" s="62"/>
      <c r="B738" s="38"/>
      <c r="D738" s="38"/>
      <c r="E738" s="38"/>
      <c r="F738" s="38"/>
      <c r="G738" s="38"/>
      <c r="H738" s="44"/>
    </row>
    <row r="739" spans="1:8" ht="15.75" customHeight="1" x14ac:dyDescent="0.3">
      <c r="A739" s="62"/>
      <c r="B739" s="38"/>
      <c r="D739" s="38"/>
      <c r="E739" s="38"/>
      <c r="F739" s="38"/>
      <c r="G739" s="38"/>
      <c r="H739" s="44"/>
    </row>
    <row r="740" spans="1:8" ht="15.75" customHeight="1" x14ac:dyDescent="0.3">
      <c r="A740" s="62"/>
      <c r="B740" s="38"/>
      <c r="D740" s="38"/>
      <c r="E740" s="38"/>
      <c r="F740" s="38"/>
      <c r="G740" s="38"/>
      <c r="H740" s="44"/>
    </row>
    <row r="741" spans="1:8" ht="15.75" customHeight="1" x14ac:dyDescent="0.3">
      <c r="A741" s="62"/>
      <c r="B741" s="38"/>
      <c r="D741" s="38"/>
      <c r="E741" s="38"/>
      <c r="F741" s="38"/>
      <c r="G741" s="38"/>
      <c r="H741" s="44"/>
    </row>
    <row r="742" spans="1:8" ht="15.75" customHeight="1" x14ac:dyDescent="0.3">
      <c r="A742" s="62"/>
      <c r="B742" s="38"/>
      <c r="D742" s="38"/>
      <c r="E742" s="38"/>
      <c r="F742" s="38"/>
      <c r="G742" s="38"/>
      <c r="H742" s="44"/>
    </row>
    <row r="743" spans="1:8" ht="15.75" customHeight="1" x14ac:dyDescent="0.3">
      <c r="A743" s="62"/>
      <c r="B743" s="38"/>
      <c r="D743" s="38"/>
      <c r="E743" s="38"/>
      <c r="F743" s="38"/>
      <c r="G743" s="38"/>
      <c r="H743" s="44"/>
    </row>
    <row r="744" spans="1:8" ht="15.75" customHeight="1" x14ac:dyDescent="0.3">
      <c r="A744" s="62"/>
      <c r="B744" s="38"/>
      <c r="D744" s="38"/>
      <c r="E744" s="38"/>
      <c r="F744" s="38"/>
      <c r="G744" s="38"/>
      <c r="H744" s="44"/>
    </row>
    <row r="745" spans="1:8" ht="15.75" customHeight="1" x14ac:dyDescent="0.3">
      <c r="A745" s="62"/>
      <c r="B745" s="38"/>
      <c r="D745" s="38"/>
      <c r="E745" s="38"/>
      <c r="F745" s="38"/>
      <c r="G745" s="38"/>
      <c r="H745" s="44"/>
    </row>
    <row r="746" spans="1:8" ht="15.75" customHeight="1" x14ac:dyDescent="0.3">
      <c r="A746" s="62"/>
      <c r="B746" s="38"/>
      <c r="D746" s="38"/>
      <c r="E746" s="38"/>
      <c r="F746" s="38"/>
      <c r="G746" s="38"/>
      <c r="H746" s="44"/>
    </row>
    <row r="747" spans="1:8" ht="15.75" customHeight="1" x14ac:dyDescent="0.3">
      <c r="A747" s="62"/>
      <c r="B747" s="38"/>
      <c r="D747" s="38"/>
      <c r="E747" s="38"/>
      <c r="F747" s="38"/>
      <c r="G747" s="38"/>
      <c r="H747" s="44"/>
    </row>
    <row r="748" spans="1:8" ht="15.75" customHeight="1" x14ac:dyDescent="0.3">
      <c r="A748" s="62"/>
      <c r="B748" s="38"/>
      <c r="D748" s="38"/>
      <c r="E748" s="38"/>
      <c r="F748" s="38"/>
      <c r="G748" s="38"/>
      <c r="H748" s="44"/>
    </row>
    <row r="749" spans="1:8" ht="15.75" customHeight="1" x14ac:dyDescent="0.3">
      <c r="A749" s="62"/>
      <c r="B749" s="38"/>
      <c r="D749" s="38"/>
      <c r="E749" s="38"/>
      <c r="F749" s="38"/>
      <c r="G749" s="38"/>
      <c r="H749" s="44"/>
    </row>
    <row r="750" spans="1:8" ht="15.75" customHeight="1" x14ac:dyDescent="0.3">
      <c r="A750" s="62"/>
      <c r="B750" s="38"/>
      <c r="D750" s="38"/>
      <c r="E750" s="38"/>
      <c r="F750" s="38"/>
      <c r="G750" s="38"/>
      <c r="H750" s="44"/>
    </row>
    <row r="751" spans="1:8" ht="15.75" customHeight="1" x14ac:dyDescent="0.3">
      <c r="A751" s="62"/>
      <c r="B751" s="38"/>
      <c r="D751" s="38"/>
      <c r="E751" s="38"/>
      <c r="F751" s="38"/>
      <c r="G751" s="38"/>
      <c r="H751" s="44"/>
    </row>
    <row r="752" spans="1:8" ht="15.75" customHeight="1" x14ac:dyDescent="0.3">
      <c r="A752" s="62"/>
      <c r="B752" s="38"/>
      <c r="D752" s="38"/>
      <c r="E752" s="38"/>
      <c r="F752" s="38"/>
      <c r="G752" s="38"/>
      <c r="H752" s="44"/>
    </row>
    <row r="753" spans="1:8" ht="15.75" customHeight="1" x14ac:dyDescent="0.3">
      <c r="A753" s="62"/>
      <c r="B753" s="38"/>
      <c r="D753" s="38"/>
      <c r="E753" s="38"/>
      <c r="F753" s="38"/>
      <c r="G753" s="38"/>
      <c r="H753" s="44"/>
    </row>
    <row r="754" spans="1:8" ht="15.75" customHeight="1" x14ac:dyDescent="0.3">
      <c r="A754" s="62"/>
      <c r="B754" s="38"/>
      <c r="D754" s="38"/>
      <c r="E754" s="38"/>
      <c r="F754" s="38"/>
      <c r="G754" s="38"/>
      <c r="H754" s="44"/>
    </row>
    <row r="755" spans="1:8" ht="15.75" customHeight="1" x14ac:dyDescent="0.3">
      <c r="A755" s="62"/>
      <c r="B755" s="38"/>
      <c r="D755" s="38"/>
      <c r="E755" s="38"/>
      <c r="F755" s="38"/>
      <c r="G755" s="38"/>
      <c r="H755" s="44"/>
    </row>
    <row r="756" spans="1:8" ht="15.75" customHeight="1" x14ac:dyDescent="0.3">
      <c r="A756" s="62"/>
      <c r="B756" s="38"/>
      <c r="D756" s="38"/>
      <c r="E756" s="38"/>
      <c r="F756" s="38"/>
      <c r="G756" s="38"/>
      <c r="H756" s="44"/>
    </row>
    <row r="757" spans="1:8" ht="15.75" customHeight="1" x14ac:dyDescent="0.3">
      <c r="A757" s="62"/>
      <c r="B757" s="38"/>
      <c r="D757" s="38"/>
      <c r="E757" s="38"/>
      <c r="F757" s="38"/>
      <c r="G757" s="38"/>
      <c r="H757" s="44"/>
    </row>
    <row r="758" spans="1:8" ht="15.75" customHeight="1" x14ac:dyDescent="0.3">
      <c r="A758" s="62"/>
      <c r="B758" s="38"/>
      <c r="D758" s="38"/>
      <c r="E758" s="38"/>
      <c r="F758" s="38"/>
      <c r="G758" s="38"/>
      <c r="H758" s="44"/>
    </row>
    <row r="759" spans="1:8" ht="15.75" customHeight="1" x14ac:dyDescent="0.3">
      <c r="A759" s="62"/>
      <c r="B759" s="38"/>
      <c r="D759" s="38"/>
      <c r="E759" s="38"/>
      <c r="F759" s="38"/>
      <c r="G759" s="38"/>
      <c r="H759" s="44"/>
    </row>
    <row r="760" spans="1:8" ht="15.75" customHeight="1" x14ac:dyDescent="0.3">
      <c r="A760" s="62"/>
      <c r="B760" s="38"/>
      <c r="D760" s="38"/>
      <c r="E760" s="38"/>
      <c r="F760" s="38"/>
      <c r="G760" s="38"/>
      <c r="H760" s="44"/>
    </row>
    <row r="761" spans="1:8" ht="15.75" customHeight="1" x14ac:dyDescent="0.3">
      <c r="A761" s="62"/>
      <c r="B761" s="38"/>
      <c r="D761" s="38"/>
      <c r="E761" s="38"/>
      <c r="F761" s="38"/>
      <c r="G761" s="38"/>
      <c r="H761" s="44"/>
    </row>
    <row r="762" spans="1:8" ht="15.75" customHeight="1" x14ac:dyDescent="0.3">
      <c r="A762" s="62"/>
      <c r="B762" s="38"/>
      <c r="D762" s="38"/>
      <c r="E762" s="38"/>
      <c r="F762" s="38"/>
      <c r="G762" s="38"/>
      <c r="H762" s="44"/>
    </row>
    <row r="763" spans="1:8" ht="15.75" customHeight="1" x14ac:dyDescent="0.3">
      <c r="A763" s="62"/>
      <c r="B763" s="38"/>
      <c r="D763" s="38"/>
      <c r="E763" s="38"/>
      <c r="F763" s="38"/>
      <c r="G763" s="38"/>
      <c r="H763" s="44"/>
    </row>
    <row r="764" spans="1:8" ht="15.75" customHeight="1" x14ac:dyDescent="0.3">
      <c r="A764" s="62"/>
      <c r="B764" s="38"/>
      <c r="D764" s="38"/>
      <c r="E764" s="38"/>
      <c r="F764" s="38"/>
      <c r="G764" s="38"/>
      <c r="H764" s="44"/>
    </row>
    <row r="765" spans="1:8" ht="15.75" customHeight="1" x14ac:dyDescent="0.3">
      <c r="A765" s="62"/>
      <c r="B765" s="38"/>
      <c r="D765" s="38"/>
      <c r="E765" s="38"/>
      <c r="F765" s="38"/>
      <c r="G765" s="38"/>
      <c r="H765" s="44"/>
    </row>
    <row r="766" spans="1:8" ht="15.75" customHeight="1" x14ac:dyDescent="0.3">
      <c r="A766" s="62"/>
      <c r="B766" s="38"/>
      <c r="D766" s="38"/>
      <c r="E766" s="38"/>
      <c r="F766" s="38"/>
      <c r="G766" s="38"/>
      <c r="H766" s="44"/>
    </row>
    <row r="767" spans="1:8" ht="15.75" customHeight="1" x14ac:dyDescent="0.3">
      <c r="A767" s="62"/>
      <c r="B767" s="38"/>
      <c r="D767" s="38"/>
      <c r="E767" s="38"/>
      <c r="F767" s="38"/>
      <c r="G767" s="38"/>
      <c r="H767" s="44"/>
    </row>
    <row r="768" spans="1:8" ht="15.75" customHeight="1" x14ac:dyDescent="0.3">
      <c r="A768" s="62"/>
      <c r="B768" s="38"/>
      <c r="D768" s="38"/>
      <c r="E768" s="38"/>
      <c r="F768" s="38"/>
      <c r="G768" s="38"/>
      <c r="H768" s="44"/>
    </row>
    <row r="769" spans="1:8" ht="15.75" customHeight="1" x14ac:dyDescent="0.3">
      <c r="A769" s="62"/>
      <c r="B769" s="38"/>
      <c r="D769" s="38"/>
      <c r="E769" s="38"/>
      <c r="F769" s="38"/>
      <c r="G769" s="38"/>
      <c r="H769" s="44"/>
    </row>
    <row r="770" spans="1:8" ht="15.75" customHeight="1" x14ac:dyDescent="0.3">
      <c r="A770" s="62"/>
      <c r="B770" s="38"/>
      <c r="D770" s="38"/>
      <c r="E770" s="38"/>
      <c r="F770" s="38"/>
      <c r="G770" s="38"/>
      <c r="H770" s="44"/>
    </row>
    <row r="771" spans="1:8" ht="15.75" customHeight="1" x14ac:dyDescent="0.3">
      <c r="A771" s="62"/>
      <c r="B771" s="38"/>
      <c r="D771" s="38"/>
      <c r="E771" s="38"/>
      <c r="F771" s="38"/>
      <c r="G771" s="38"/>
      <c r="H771" s="44"/>
    </row>
    <row r="772" spans="1:8" ht="15.75" customHeight="1" x14ac:dyDescent="0.3">
      <c r="A772" s="62"/>
      <c r="B772" s="38"/>
      <c r="D772" s="38"/>
      <c r="E772" s="38"/>
      <c r="F772" s="38"/>
      <c r="G772" s="38"/>
      <c r="H772" s="44"/>
    </row>
    <row r="773" spans="1:8" ht="15.75" customHeight="1" x14ac:dyDescent="0.3">
      <c r="A773" s="62"/>
      <c r="B773" s="38"/>
      <c r="D773" s="38"/>
      <c r="E773" s="38"/>
      <c r="F773" s="38"/>
      <c r="G773" s="38"/>
      <c r="H773" s="44"/>
    </row>
    <row r="774" spans="1:8" ht="15.75" customHeight="1" x14ac:dyDescent="0.3">
      <c r="A774" s="62"/>
      <c r="B774" s="38"/>
      <c r="D774" s="38"/>
      <c r="E774" s="38"/>
      <c r="F774" s="38"/>
      <c r="G774" s="38"/>
      <c r="H774" s="44"/>
    </row>
    <row r="775" spans="1:8" ht="15.75" customHeight="1" x14ac:dyDescent="0.3">
      <c r="A775" s="62"/>
      <c r="B775" s="38"/>
      <c r="D775" s="38"/>
      <c r="E775" s="38"/>
      <c r="F775" s="38"/>
      <c r="G775" s="38"/>
      <c r="H775" s="44"/>
    </row>
    <row r="776" spans="1:8" ht="15.75" customHeight="1" x14ac:dyDescent="0.3">
      <c r="A776" s="62"/>
      <c r="B776" s="38"/>
      <c r="D776" s="38"/>
      <c r="E776" s="38"/>
      <c r="F776" s="38"/>
      <c r="G776" s="38"/>
      <c r="H776" s="44"/>
    </row>
    <row r="777" spans="1:8" ht="15.75" customHeight="1" x14ac:dyDescent="0.3">
      <c r="A777" s="62"/>
      <c r="B777" s="38"/>
      <c r="D777" s="38"/>
      <c r="E777" s="38"/>
      <c r="F777" s="38"/>
      <c r="G777" s="38"/>
      <c r="H777" s="44"/>
    </row>
    <row r="778" spans="1:8" ht="15.75" customHeight="1" x14ac:dyDescent="0.3">
      <c r="A778" s="62"/>
      <c r="B778" s="38"/>
      <c r="D778" s="38"/>
      <c r="E778" s="38"/>
      <c r="F778" s="38"/>
      <c r="G778" s="38"/>
      <c r="H778" s="44"/>
    </row>
    <row r="779" spans="1:8" ht="15.75" customHeight="1" x14ac:dyDescent="0.3">
      <c r="A779" s="62"/>
      <c r="B779" s="38"/>
      <c r="D779" s="38"/>
      <c r="E779" s="38"/>
      <c r="F779" s="38"/>
      <c r="G779" s="38"/>
      <c r="H779" s="44"/>
    </row>
    <row r="780" spans="1:8" ht="15.75" customHeight="1" x14ac:dyDescent="0.3">
      <c r="A780" s="62"/>
      <c r="B780" s="38"/>
      <c r="D780" s="38"/>
      <c r="E780" s="38"/>
      <c r="F780" s="38"/>
      <c r="G780" s="38"/>
      <c r="H780" s="44"/>
    </row>
    <row r="781" spans="1:8" ht="15.75" customHeight="1" x14ac:dyDescent="0.3">
      <c r="A781" s="62"/>
      <c r="B781" s="38"/>
      <c r="D781" s="38"/>
      <c r="E781" s="38"/>
      <c r="F781" s="38"/>
      <c r="G781" s="38"/>
      <c r="H781" s="44"/>
    </row>
    <row r="782" spans="1:8" ht="15.75" customHeight="1" x14ac:dyDescent="0.3">
      <c r="A782" s="62"/>
      <c r="B782" s="38"/>
      <c r="D782" s="38"/>
      <c r="E782" s="38"/>
      <c r="F782" s="38"/>
      <c r="G782" s="38"/>
      <c r="H782" s="44"/>
    </row>
    <row r="783" spans="1:8" ht="15.75" customHeight="1" x14ac:dyDescent="0.3">
      <c r="A783" s="62"/>
      <c r="B783" s="38"/>
      <c r="D783" s="38"/>
      <c r="E783" s="38"/>
      <c r="F783" s="38"/>
      <c r="G783" s="38"/>
      <c r="H783" s="44"/>
    </row>
    <row r="784" spans="1:8" ht="15.75" customHeight="1" x14ac:dyDescent="0.3">
      <c r="A784" s="62"/>
      <c r="B784" s="38"/>
      <c r="D784" s="38"/>
      <c r="E784" s="38"/>
      <c r="F784" s="38"/>
      <c r="G784" s="38"/>
      <c r="H784" s="44"/>
    </row>
    <row r="785" spans="1:8" ht="15.75" customHeight="1" x14ac:dyDescent="0.3">
      <c r="A785" s="62"/>
      <c r="B785" s="38"/>
      <c r="D785" s="38"/>
      <c r="E785" s="38"/>
      <c r="F785" s="38"/>
      <c r="G785" s="38"/>
      <c r="H785" s="44"/>
    </row>
    <row r="786" spans="1:8" ht="15.75" customHeight="1" x14ac:dyDescent="0.3">
      <c r="A786" s="62"/>
      <c r="B786" s="38"/>
      <c r="D786" s="38"/>
      <c r="E786" s="38"/>
      <c r="F786" s="38"/>
      <c r="G786" s="38"/>
      <c r="H786" s="44"/>
    </row>
    <row r="787" spans="1:8" ht="15.75" customHeight="1" x14ac:dyDescent="0.3">
      <c r="A787" s="62"/>
      <c r="B787" s="38"/>
      <c r="D787" s="38"/>
      <c r="E787" s="38"/>
      <c r="F787" s="38"/>
      <c r="G787" s="38"/>
      <c r="H787" s="44"/>
    </row>
    <row r="788" spans="1:8" ht="15.75" customHeight="1" x14ac:dyDescent="0.3">
      <c r="A788" s="62"/>
      <c r="B788" s="38"/>
      <c r="D788" s="38"/>
      <c r="E788" s="38"/>
      <c r="F788" s="38"/>
      <c r="G788" s="38"/>
      <c r="H788" s="44"/>
    </row>
    <row r="789" spans="1:8" ht="15.75" customHeight="1" x14ac:dyDescent="0.3">
      <c r="A789" s="62"/>
      <c r="B789" s="38"/>
      <c r="D789" s="38"/>
      <c r="E789" s="38"/>
      <c r="F789" s="38"/>
      <c r="G789" s="38"/>
      <c r="H789" s="44"/>
    </row>
    <row r="790" spans="1:8" ht="15.75" customHeight="1" x14ac:dyDescent="0.3">
      <c r="A790" s="62"/>
      <c r="B790" s="38"/>
      <c r="D790" s="38"/>
      <c r="E790" s="38"/>
      <c r="F790" s="38"/>
      <c r="G790" s="38"/>
      <c r="H790" s="44"/>
    </row>
    <row r="791" spans="1:8" ht="15.75" customHeight="1" x14ac:dyDescent="0.3">
      <c r="A791" s="62"/>
      <c r="B791" s="38"/>
      <c r="D791" s="38"/>
      <c r="E791" s="38"/>
      <c r="F791" s="38"/>
      <c r="G791" s="38"/>
      <c r="H791" s="44"/>
    </row>
    <row r="792" spans="1:8" ht="15.75" customHeight="1" x14ac:dyDescent="0.3">
      <c r="A792" s="62"/>
      <c r="B792" s="38"/>
      <c r="D792" s="38"/>
      <c r="E792" s="38"/>
      <c r="F792" s="38"/>
      <c r="G792" s="38"/>
      <c r="H792" s="44"/>
    </row>
    <row r="793" spans="1:8" ht="15.75" customHeight="1" x14ac:dyDescent="0.3">
      <c r="A793" s="62"/>
      <c r="B793" s="38"/>
      <c r="D793" s="38"/>
      <c r="E793" s="38"/>
      <c r="F793" s="38"/>
      <c r="G793" s="38"/>
      <c r="H793" s="44"/>
    </row>
    <row r="794" spans="1:8" ht="15.75" customHeight="1" x14ac:dyDescent="0.3">
      <c r="A794" s="62"/>
      <c r="B794" s="38"/>
      <c r="D794" s="38"/>
      <c r="E794" s="38"/>
      <c r="F794" s="38"/>
      <c r="G794" s="38"/>
      <c r="H794" s="44"/>
    </row>
    <row r="795" spans="1:8" ht="15.75" customHeight="1" x14ac:dyDescent="0.3">
      <c r="A795" s="62"/>
      <c r="B795" s="38"/>
      <c r="D795" s="38"/>
      <c r="E795" s="38"/>
      <c r="F795" s="38"/>
      <c r="G795" s="38"/>
      <c r="H795" s="44"/>
    </row>
    <row r="796" spans="1:8" ht="15.75" customHeight="1" x14ac:dyDescent="0.3">
      <c r="A796" s="62"/>
      <c r="B796" s="38"/>
      <c r="D796" s="38"/>
      <c r="E796" s="38"/>
      <c r="F796" s="38"/>
      <c r="G796" s="38"/>
      <c r="H796" s="44"/>
    </row>
    <row r="797" spans="1:8" ht="15.75" customHeight="1" x14ac:dyDescent="0.3">
      <c r="A797" s="62"/>
      <c r="B797" s="38"/>
      <c r="D797" s="38"/>
      <c r="E797" s="38"/>
      <c r="F797" s="38"/>
      <c r="G797" s="38"/>
      <c r="H797" s="44"/>
    </row>
    <row r="798" spans="1:8" ht="15.75" customHeight="1" x14ac:dyDescent="0.3">
      <c r="A798" s="62"/>
      <c r="B798" s="38"/>
      <c r="D798" s="38"/>
      <c r="E798" s="38"/>
      <c r="F798" s="38"/>
      <c r="G798" s="38"/>
      <c r="H798" s="44"/>
    </row>
    <row r="799" spans="1:8" ht="15.75" customHeight="1" x14ac:dyDescent="0.3">
      <c r="A799" s="62"/>
      <c r="B799" s="38"/>
      <c r="D799" s="38"/>
      <c r="E799" s="38"/>
      <c r="F799" s="38"/>
      <c r="G799" s="38"/>
      <c r="H799" s="44"/>
    </row>
    <row r="800" spans="1:8" ht="15.75" customHeight="1" x14ac:dyDescent="0.3">
      <c r="A800" s="62"/>
      <c r="B800" s="38"/>
      <c r="D800" s="38"/>
      <c r="E800" s="38"/>
      <c r="F800" s="38"/>
      <c r="G800" s="38"/>
      <c r="H800" s="44"/>
    </row>
    <row r="801" spans="1:8" ht="15.75" customHeight="1" x14ac:dyDescent="0.3">
      <c r="A801" s="62"/>
      <c r="B801" s="38"/>
      <c r="D801" s="38"/>
      <c r="E801" s="38"/>
      <c r="F801" s="38"/>
      <c r="G801" s="38"/>
      <c r="H801" s="44"/>
    </row>
    <row r="802" spans="1:8" ht="15.75" customHeight="1" x14ac:dyDescent="0.3">
      <c r="A802" s="62"/>
      <c r="B802" s="38"/>
      <c r="D802" s="38"/>
      <c r="E802" s="38"/>
      <c r="F802" s="38"/>
      <c r="G802" s="38"/>
      <c r="H802" s="44"/>
    </row>
    <row r="803" spans="1:8" ht="15.75" customHeight="1" x14ac:dyDescent="0.3">
      <c r="A803" s="62"/>
      <c r="B803" s="38"/>
      <c r="D803" s="38"/>
      <c r="E803" s="38"/>
      <c r="F803" s="38"/>
      <c r="G803" s="38"/>
      <c r="H803" s="44"/>
    </row>
    <row r="804" spans="1:8" ht="15.75" customHeight="1" x14ac:dyDescent="0.3">
      <c r="A804" s="62"/>
      <c r="B804" s="38"/>
      <c r="D804" s="38"/>
      <c r="E804" s="38"/>
      <c r="F804" s="38"/>
      <c r="G804" s="38"/>
      <c r="H804" s="44"/>
    </row>
    <row r="805" spans="1:8" ht="15.75" customHeight="1" x14ac:dyDescent="0.3">
      <c r="A805" s="62"/>
      <c r="B805" s="38"/>
      <c r="D805" s="38"/>
      <c r="E805" s="38"/>
      <c r="F805" s="38"/>
      <c r="G805" s="38"/>
      <c r="H805" s="44"/>
    </row>
    <row r="806" spans="1:8" ht="15.75" customHeight="1" x14ac:dyDescent="0.3">
      <c r="A806" s="62"/>
      <c r="B806" s="38"/>
      <c r="D806" s="38"/>
      <c r="E806" s="38"/>
      <c r="F806" s="38"/>
      <c r="G806" s="38"/>
      <c r="H806" s="44"/>
    </row>
    <row r="807" spans="1:8" ht="15.75" customHeight="1" x14ac:dyDescent="0.3">
      <c r="A807" s="62"/>
      <c r="B807" s="38"/>
      <c r="D807" s="38"/>
      <c r="E807" s="38"/>
      <c r="F807" s="38"/>
      <c r="G807" s="38"/>
      <c r="H807" s="44"/>
    </row>
    <row r="808" spans="1:8" ht="15.75" customHeight="1" x14ac:dyDescent="0.3">
      <c r="A808" s="62"/>
      <c r="B808" s="38"/>
      <c r="D808" s="38"/>
      <c r="E808" s="38"/>
      <c r="F808" s="38"/>
      <c r="G808" s="38"/>
      <c r="H808" s="44"/>
    </row>
    <row r="809" spans="1:8" ht="15.75" customHeight="1" x14ac:dyDescent="0.3">
      <c r="A809" s="62"/>
      <c r="B809" s="38"/>
      <c r="D809" s="38"/>
      <c r="E809" s="38"/>
      <c r="F809" s="38"/>
      <c r="G809" s="38"/>
      <c r="H809" s="44"/>
    </row>
    <row r="810" spans="1:8" ht="15.75" customHeight="1" x14ac:dyDescent="0.3">
      <c r="A810" s="62"/>
      <c r="B810" s="38"/>
      <c r="D810" s="38"/>
      <c r="E810" s="38"/>
      <c r="F810" s="38"/>
      <c r="G810" s="38"/>
      <c r="H810" s="44"/>
    </row>
    <row r="811" spans="1:8" ht="15.75" customHeight="1" x14ac:dyDescent="0.3">
      <c r="A811" s="62"/>
      <c r="B811" s="38"/>
      <c r="D811" s="38"/>
      <c r="E811" s="38"/>
      <c r="F811" s="38"/>
      <c r="G811" s="38"/>
      <c r="H811" s="44"/>
    </row>
    <row r="812" spans="1:8" ht="15.75" customHeight="1" x14ac:dyDescent="0.3">
      <c r="A812" s="62"/>
      <c r="B812" s="38"/>
      <c r="D812" s="38"/>
      <c r="E812" s="38"/>
      <c r="F812" s="38"/>
      <c r="G812" s="38"/>
      <c r="H812" s="44"/>
    </row>
    <row r="813" spans="1:8" ht="15.75" customHeight="1" x14ac:dyDescent="0.3">
      <c r="A813" s="62"/>
      <c r="B813" s="38"/>
      <c r="D813" s="38"/>
      <c r="E813" s="38"/>
      <c r="F813" s="38"/>
      <c r="G813" s="38"/>
      <c r="H813" s="44"/>
    </row>
    <row r="814" spans="1:8" ht="15.75" customHeight="1" x14ac:dyDescent="0.3">
      <c r="A814" s="62"/>
      <c r="B814" s="38"/>
      <c r="D814" s="38"/>
      <c r="E814" s="38"/>
      <c r="F814" s="38"/>
      <c r="G814" s="38"/>
      <c r="H814" s="44"/>
    </row>
    <row r="815" spans="1:8" ht="15.75" customHeight="1" x14ac:dyDescent="0.3">
      <c r="A815" s="62"/>
      <c r="B815" s="38"/>
      <c r="D815" s="38"/>
      <c r="E815" s="38"/>
      <c r="F815" s="38"/>
      <c r="G815" s="38"/>
      <c r="H815" s="44"/>
    </row>
    <row r="816" spans="1:8" ht="15.75" customHeight="1" x14ac:dyDescent="0.3">
      <c r="A816" s="62"/>
      <c r="B816" s="38"/>
      <c r="D816" s="38"/>
      <c r="E816" s="38"/>
      <c r="F816" s="38"/>
      <c r="G816" s="38"/>
      <c r="H816" s="44"/>
    </row>
    <row r="817" spans="1:8" ht="15.75" customHeight="1" x14ac:dyDescent="0.3">
      <c r="A817" s="62"/>
      <c r="B817" s="38"/>
      <c r="D817" s="38"/>
      <c r="E817" s="38"/>
      <c r="F817" s="38"/>
      <c r="G817" s="38"/>
      <c r="H817" s="44"/>
    </row>
    <row r="818" spans="1:8" ht="15.75" customHeight="1" x14ac:dyDescent="0.3">
      <c r="A818" s="62"/>
      <c r="B818" s="38"/>
      <c r="D818" s="38"/>
      <c r="E818" s="38"/>
      <c r="F818" s="38"/>
      <c r="G818" s="38"/>
      <c r="H818" s="44"/>
    </row>
    <row r="819" spans="1:8" ht="15.75" customHeight="1" x14ac:dyDescent="0.3">
      <c r="A819" s="62"/>
      <c r="B819" s="38"/>
      <c r="D819" s="38"/>
      <c r="E819" s="38"/>
      <c r="F819" s="38"/>
      <c r="G819" s="38"/>
      <c r="H819" s="44"/>
    </row>
    <row r="820" spans="1:8" ht="15.75" customHeight="1" x14ac:dyDescent="0.3">
      <c r="A820" s="62"/>
      <c r="B820" s="38"/>
      <c r="D820" s="38"/>
      <c r="E820" s="38"/>
      <c r="F820" s="38"/>
      <c r="G820" s="38"/>
      <c r="H820" s="44"/>
    </row>
    <row r="821" spans="1:8" ht="15.75" customHeight="1" x14ac:dyDescent="0.3">
      <c r="A821" s="62"/>
      <c r="B821" s="38"/>
      <c r="D821" s="38"/>
      <c r="E821" s="38"/>
      <c r="F821" s="38"/>
      <c r="G821" s="38"/>
      <c r="H821" s="44"/>
    </row>
    <row r="822" spans="1:8" ht="15.75" customHeight="1" x14ac:dyDescent="0.3">
      <c r="A822" s="62"/>
      <c r="B822" s="38"/>
      <c r="D822" s="38"/>
      <c r="E822" s="38"/>
      <c r="F822" s="38"/>
      <c r="G822" s="38"/>
      <c r="H822" s="44"/>
    </row>
    <row r="823" spans="1:8" ht="15.75" customHeight="1" x14ac:dyDescent="0.3">
      <c r="A823" s="62"/>
      <c r="B823" s="38"/>
      <c r="D823" s="38"/>
      <c r="E823" s="38"/>
      <c r="F823" s="38"/>
      <c r="G823" s="38"/>
      <c r="H823" s="44"/>
    </row>
    <row r="824" spans="1:8" ht="15.75" customHeight="1" x14ac:dyDescent="0.3">
      <c r="A824" s="62"/>
      <c r="B824" s="38"/>
      <c r="D824" s="38"/>
      <c r="E824" s="38"/>
      <c r="F824" s="38"/>
      <c r="G824" s="38"/>
      <c r="H824" s="44"/>
    </row>
    <row r="825" spans="1:8" ht="15.75" customHeight="1" x14ac:dyDescent="0.3">
      <c r="A825" s="62"/>
      <c r="B825" s="38"/>
      <c r="D825" s="38"/>
      <c r="E825" s="38"/>
      <c r="F825" s="38"/>
      <c r="G825" s="38"/>
      <c r="H825" s="44"/>
    </row>
    <row r="826" spans="1:8" ht="15.75" customHeight="1" x14ac:dyDescent="0.3">
      <c r="A826" s="62"/>
      <c r="B826" s="38"/>
      <c r="D826" s="38"/>
      <c r="E826" s="38"/>
      <c r="F826" s="38"/>
      <c r="G826" s="38"/>
      <c r="H826" s="44"/>
    </row>
    <row r="827" spans="1:8" ht="15.75" customHeight="1" x14ac:dyDescent="0.3">
      <c r="A827" s="62"/>
      <c r="B827" s="38"/>
      <c r="D827" s="38"/>
      <c r="E827" s="38"/>
      <c r="F827" s="38"/>
      <c r="G827" s="38"/>
      <c r="H827" s="44"/>
    </row>
    <row r="828" spans="1:8" ht="15.75" customHeight="1" x14ac:dyDescent="0.3">
      <c r="A828" s="62"/>
      <c r="B828" s="38"/>
      <c r="D828" s="38"/>
      <c r="E828" s="38"/>
      <c r="F828" s="38"/>
      <c r="G828" s="38"/>
      <c r="H828" s="44"/>
    </row>
    <row r="829" spans="1:8" ht="15.75" customHeight="1" x14ac:dyDescent="0.3">
      <c r="A829" s="62"/>
      <c r="B829" s="38"/>
      <c r="D829" s="38"/>
      <c r="E829" s="38"/>
      <c r="F829" s="38"/>
      <c r="G829" s="38"/>
      <c r="H829" s="44"/>
    </row>
    <row r="830" spans="1:8" ht="15.75" customHeight="1" x14ac:dyDescent="0.3">
      <c r="A830" s="62"/>
      <c r="B830" s="38"/>
      <c r="D830" s="38"/>
      <c r="E830" s="38"/>
      <c r="F830" s="38"/>
      <c r="G830" s="38"/>
      <c r="H830" s="44"/>
    </row>
    <row r="831" spans="1:8" ht="15.75" customHeight="1" x14ac:dyDescent="0.3">
      <c r="A831" s="62"/>
      <c r="B831" s="38"/>
      <c r="D831" s="38"/>
      <c r="E831" s="38"/>
      <c r="F831" s="38"/>
      <c r="G831" s="38"/>
      <c r="H831" s="44"/>
    </row>
    <row r="832" spans="1:8" ht="15.75" customHeight="1" x14ac:dyDescent="0.3">
      <c r="A832" s="62"/>
      <c r="B832" s="38"/>
      <c r="D832" s="38"/>
      <c r="E832" s="38"/>
      <c r="F832" s="38"/>
      <c r="G832" s="38"/>
      <c r="H832" s="44"/>
    </row>
    <row r="833" spans="1:8" ht="15.75" customHeight="1" x14ac:dyDescent="0.3">
      <c r="A833" s="62"/>
      <c r="B833" s="38"/>
      <c r="D833" s="38"/>
      <c r="E833" s="38"/>
      <c r="F833" s="38"/>
      <c r="G833" s="38"/>
      <c r="H833" s="44"/>
    </row>
    <row r="834" spans="1:8" ht="15.75" customHeight="1" x14ac:dyDescent="0.3">
      <c r="A834" s="62"/>
      <c r="B834" s="38"/>
      <c r="D834" s="38"/>
      <c r="E834" s="38"/>
      <c r="F834" s="38"/>
      <c r="G834" s="38"/>
      <c r="H834" s="44"/>
    </row>
    <row r="835" spans="1:8" ht="15.75" customHeight="1" x14ac:dyDescent="0.3">
      <c r="A835" s="62"/>
      <c r="B835" s="38"/>
      <c r="D835" s="38"/>
      <c r="E835" s="38"/>
      <c r="F835" s="38"/>
      <c r="G835" s="38"/>
      <c r="H835" s="44"/>
    </row>
    <row r="836" spans="1:8" ht="15.75" customHeight="1" x14ac:dyDescent="0.3">
      <c r="A836" s="62"/>
      <c r="B836" s="38"/>
      <c r="D836" s="38"/>
      <c r="E836" s="38"/>
      <c r="F836" s="38"/>
      <c r="G836" s="38"/>
      <c r="H836" s="44"/>
    </row>
    <row r="837" spans="1:8" ht="15.75" customHeight="1" x14ac:dyDescent="0.3">
      <c r="A837" s="62"/>
      <c r="B837" s="38"/>
      <c r="D837" s="38"/>
      <c r="E837" s="38"/>
      <c r="F837" s="38"/>
      <c r="G837" s="38"/>
      <c r="H837" s="44"/>
    </row>
    <row r="838" spans="1:8" ht="15.75" customHeight="1" x14ac:dyDescent="0.3">
      <c r="A838" s="62"/>
      <c r="B838" s="38"/>
      <c r="D838" s="38"/>
      <c r="E838" s="38"/>
      <c r="F838" s="38"/>
      <c r="G838" s="38"/>
      <c r="H838" s="44"/>
    </row>
    <row r="839" spans="1:8" ht="15.75" customHeight="1" x14ac:dyDescent="0.3">
      <c r="A839" s="62"/>
      <c r="B839" s="38"/>
      <c r="D839" s="38"/>
      <c r="E839" s="38"/>
      <c r="F839" s="38"/>
      <c r="G839" s="38"/>
      <c r="H839" s="44"/>
    </row>
    <row r="840" spans="1:8" ht="15.75" customHeight="1" x14ac:dyDescent="0.3">
      <c r="A840" s="62"/>
      <c r="B840" s="38"/>
      <c r="D840" s="38"/>
      <c r="E840" s="38"/>
      <c r="F840" s="38"/>
      <c r="G840" s="38"/>
      <c r="H840" s="44"/>
    </row>
    <row r="841" spans="1:8" ht="15.75" customHeight="1" x14ac:dyDescent="0.3">
      <c r="A841" s="62"/>
      <c r="B841" s="38"/>
      <c r="D841" s="38"/>
      <c r="E841" s="38"/>
      <c r="F841" s="38"/>
      <c r="G841" s="38"/>
      <c r="H841" s="44"/>
    </row>
    <row r="842" spans="1:8" ht="15.75" customHeight="1" x14ac:dyDescent="0.3">
      <c r="A842" s="62"/>
      <c r="B842" s="38"/>
      <c r="D842" s="38"/>
      <c r="E842" s="38"/>
      <c r="F842" s="38"/>
      <c r="G842" s="38"/>
      <c r="H842" s="44"/>
    </row>
    <row r="843" spans="1:8" ht="15.75" customHeight="1" x14ac:dyDescent="0.3">
      <c r="A843" s="62"/>
      <c r="B843" s="38"/>
      <c r="D843" s="38"/>
      <c r="E843" s="38"/>
      <c r="F843" s="38"/>
      <c r="G843" s="38"/>
      <c r="H843" s="44"/>
    </row>
    <row r="844" spans="1:8" ht="15.75" customHeight="1" x14ac:dyDescent="0.3">
      <c r="A844" s="62"/>
      <c r="B844" s="38"/>
      <c r="D844" s="38"/>
      <c r="E844" s="38"/>
      <c r="F844" s="38"/>
      <c r="G844" s="38"/>
      <c r="H844" s="44"/>
    </row>
    <row r="845" spans="1:8" ht="15.75" customHeight="1" x14ac:dyDescent="0.3">
      <c r="A845" s="62"/>
      <c r="B845" s="38"/>
      <c r="D845" s="38"/>
      <c r="E845" s="38"/>
      <c r="F845" s="38"/>
      <c r="G845" s="38"/>
      <c r="H845" s="44"/>
    </row>
    <row r="846" spans="1:8" ht="15.75" customHeight="1" x14ac:dyDescent="0.3">
      <c r="A846" s="62"/>
      <c r="B846" s="38"/>
      <c r="D846" s="38"/>
      <c r="E846" s="38"/>
      <c r="F846" s="38"/>
      <c r="G846" s="38"/>
      <c r="H846" s="44"/>
    </row>
    <row r="847" spans="1:8" ht="15.75" customHeight="1" x14ac:dyDescent="0.3">
      <c r="A847" s="62"/>
      <c r="B847" s="38"/>
      <c r="D847" s="38"/>
      <c r="E847" s="38"/>
      <c r="F847" s="38"/>
      <c r="G847" s="38"/>
      <c r="H847" s="44"/>
    </row>
    <row r="848" spans="1:8" ht="15.75" customHeight="1" x14ac:dyDescent="0.3">
      <c r="A848" s="62"/>
      <c r="B848" s="38"/>
      <c r="D848" s="38"/>
      <c r="E848" s="38"/>
      <c r="F848" s="38"/>
      <c r="G848" s="38"/>
      <c r="H848" s="44"/>
    </row>
    <row r="849" spans="1:8" ht="15.75" customHeight="1" x14ac:dyDescent="0.3">
      <c r="A849" s="62"/>
      <c r="B849" s="38"/>
      <c r="D849" s="38"/>
      <c r="E849" s="38"/>
      <c r="F849" s="38"/>
      <c r="G849" s="38"/>
      <c r="H849" s="44"/>
    </row>
    <row r="850" spans="1:8" ht="15.75" customHeight="1" x14ac:dyDescent="0.3">
      <c r="A850" s="62"/>
      <c r="B850" s="38"/>
      <c r="D850" s="38"/>
      <c r="E850" s="38"/>
      <c r="F850" s="38"/>
      <c r="G850" s="38"/>
      <c r="H850" s="44"/>
    </row>
    <row r="851" spans="1:8" ht="15.75" customHeight="1" x14ac:dyDescent="0.3">
      <c r="A851" s="62"/>
      <c r="B851" s="38"/>
      <c r="D851" s="38"/>
      <c r="E851" s="38"/>
      <c r="F851" s="38"/>
      <c r="G851" s="38"/>
      <c r="H851" s="44"/>
    </row>
    <row r="852" spans="1:8" ht="15.75" customHeight="1" x14ac:dyDescent="0.3">
      <c r="A852" s="62"/>
      <c r="B852" s="38"/>
      <c r="D852" s="38"/>
      <c r="E852" s="38"/>
      <c r="F852" s="38"/>
      <c r="G852" s="38"/>
      <c r="H852" s="44"/>
    </row>
    <row r="853" spans="1:8" ht="15.75" customHeight="1" x14ac:dyDescent="0.3">
      <c r="A853" s="62"/>
      <c r="B853" s="38"/>
      <c r="D853" s="38"/>
      <c r="E853" s="38"/>
      <c r="F853" s="38"/>
      <c r="G853" s="38"/>
      <c r="H853" s="44"/>
    </row>
    <row r="854" spans="1:8" ht="15.75" customHeight="1" x14ac:dyDescent="0.3">
      <c r="A854" s="62"/>
      <c r="B854" s="38"/>
      <c r="D854" s="38"/>
      <c r="E854" s="38"/>
      <c r="F854" s="38"/>
      <c r="G854" s="38"/>
      <c r="H854" s="44"/>
    </row>
    <row r="855" spans="1:8" ht="15.75" customHeight="1" x14ac:dyDescent="0.3">
      <c r="A855" s="62"/>
      <c r="B855" s="38"/>
      <c r="D855" s="38"/>
      <c r="E855" s="38"/>
      <c r="F855" s="38"/>
      <c r="G855" s="38"/>
      <c r="H855" s="44"/>
    </row>
    <row r="856" spans="1:8" ht="15.75" customHeight="1" x14ac:dyDescent="0.3">
      <c r="A856" s="62"/>
      <c r="B856" s="38"/>
      <c r="D856" s="38"/>
      <c r="E856" s="38"/>
      <c r="F856" s="38"/>
      <c r="G856" s="38"/>
      <c r="H856" s="44"/>
    </row>
    <row r="857" spans="1:8" ht="15.75" customHeight="1" x14ac:dyDescent="0.3">
      <c r="A857" s="62"/>
      <c r="B857" s="38"/>
      <c r="D857" s="38"/>
      <c r="E857" s="38"/>
      <c r="F857" s="38"/>
      <c r="G857" s="38"/>
      <c r="H857" s="44"/>
    </row>
    <row r="858" spans="1:8" ht="15.75" customHeight="1" x14ac:dyDescent="0.3">
      <c r="A858" s="62"/>
      <c r="B858" s="38"/>
      <c r="D858" s="38"/>
      <c r="E858" s="38"/>
      <c r="F858" s="38"/>
      <c r="G858" s="38"/>
      <c r="H858" s="44"/>
    </row>
    <row r="859" spans="1:8" ht="15.75" customHeight="1" x14ac:dyDescent="0.3">
      <c r="A859" s="62"/>
      <c r="B859" s="38"/>
      <c r="D859" s="38"/>
      <c r="E859" s="38"/>
      <c r="F859" s="38"/>
      <c r="G859" s="38"/>
      <c r="H859" s="44"/>
    </row>
    <row r="860" spans="1:8" ht="15.75" customHeight="1" x14ac:dyDescent="0.3">
      <c r="A860" s="62"/>
      <c r="B860" s="38"/>
      <c r="D860" s="38"/>
      <c r="E860" s="38"/>
      <c r="F860" s="38"/>
      <c r="G860" s="38"/>
      <c r="H860" s="44"/>
    </row>
    <row r="861" spans="1:8" ht="15.75" customHeight="1" x14ac:dyDescent="0.3">
      <c r="A861" s="62"/>
      <c r="B861" s="38"/>
      <c r="D861" s="38"/>
      <c r="E861" s="38"/>
      <c r="F861" s="38"/>
      <c r="G861" s="38"/>
      <c r="H861" s="44"/>
    </row>
    <row r="862" spans="1:8" ht="15.75" customHeight="1" x14ac:dyDescent="0.3">
      <c r="A862" s="62"/>
      <c r="B862" s="38"/>
      <c r="D862" s="38"/>
      <c r="E862" s="38"/>
      <c r="F862" s="38"/>
      <c r="G862" s="38"/>
      <c r="H862" s="44"/>
    </row>
    <row r="863" spans="1:8" ht="15.75" customHeight="1" x14ac:dyDescent="0.3">
      <c r="A863" s="62"/>
      <c r="B863" s="38"/>
      <c r="D863" s="38"/>
      <c r="E863" s="38"/>
      <c r="F863" s="38"/>
      <c r="G863" s="38"/>
      <c r="H863" s="44"/>
    </row>
    <row r="864" spans="1:8" ht="15.75" customHeight="1" x14ac:dyDescent="0.3">
      <c r="A864" s="62"/>
      <c r="B864" s="38"/>
      <c r="D864" s="38"/>
      <c r="E864" s="38"/>
      <c r="F864" s="38"/>
      <c r="G864" s="38"/>
      <c r="H864" s="44"/>
    </row>
    <row r="865" spans="1:8" ht="15.75" customHeight="1" x14ac:dyDescent="0.3">
      <c r="A865" s="62"/>
      <c r="B865" s="38"/>
      <c r="D865" s="38"/>
      <c r="E865" s="38"/>
      <c r="F865" s="38"/>
      <c r="G865" s="38"/>
      <c r="H865" s="44"/>
    </row>
    <row r="866" spans="1:8" ht="15.75" customHeight="1" x14ac:dyDescent="0.3">
      <c r="A866" s="62"/>
      <c r="B866" s="38"/>
      <c r="D866" s="38"/>
      <c r="E866" s="38"/>
      <c r="F866" s="38"/>
      <c r="G866" s="38"/>
      <c r="H866" s="44"/>
    </row>
    <row r="867" spans="1:8" ht="15.75" customHeight="1" x14ac:dyDescent="0.3">
      <c r="A867" s="62"/>
      <c r="B867" s="38"/>
      <c r="D867" s="38"/>
      <c r="E867" s="38"/>
      <c r="F867" s="38"/>
      <c r="G867" s="38"/>
      <c r="H867" s="44"/>
    </row>
    <row r="868" spans="1:8" ht="15.75" customHeight="1" x14ac:dyDescent="0.3">
      <c r="A868" s="62"/>
      <c r="B868" s="38"/>
      <c r="D868" s="38"/>
      <c r="E868" s="38"/>
      <c r="F868" s="38"/>
      <c r="G868" s="38"/>
      <c r="H868" s="44"/>
    </row>
    <row r="869" spans="1:8" ht="15.75" customHeight="1" x14ac:dyDescent="0.3">
      <c r="A869" s="62"/>
      <c r="B869" s="38"/>
      <c r="D869" s="38"/>
      <c r="E869" s="38"/>
      <c r="F869" s="38"/>
      <c r="G869" s="38"/>
      <c r="H869" s="44"/>
    </row>
    <row r="870" spans="1:8" ht="15.75" customHeight="1" x14ac:dyDescent="0.3">
      <c r="A870" s="62"/>
      <c r="B870" s="38"/>
      <c r="D870" s="38"/>
      <c r="E870" s="38"/>
      <c r="F870" s="38"/>
      <c r="G870" s="38"/>
      <c r="H870" s="44"/>
    </row>
    <row r="871" spans="1:8" ht="15.75" customHeight="1" x14ac:dyDescent="0.3">
      <c r="A871" s="62"/>
      <c r="B871" s="38"/>
      <c r="D871" s="38"/>
      <c r="E871" s="38"/>
      <c r="F871" s="38"/>
      <c r="G871" s="38"/>
      <c r="H871" s="44"/>
    </row>
    <row r="872" spans="1:8" ht="15.75" customHeight="1" x14ac:dyDescent="0.3">
      <c r="A872" s="62"/>
      <c r="B872" s="38"/>
      <c r="D872" s="38"/>
      <c r="E872" s="38"/>
      <c r="F872" s="38"/>
      <c r="G872" s="38"/>
      <c r="H872" s="44"/>
    </row>
    <row r="873" spans="1:8" ht="15.75" customHeight="1" x14ac:dyDescent="0.3">
      <c r="A873" s="62"/>
      <c r="B873" s="38"/>
      <c r="D873" s="38"/>
      <c r="E873" s="38"/>
      <c r="F873" s="38"/>
      <c r="G873" s="38"/>
      <c r="H873" s="44"/>
    </row>
    <row r="874" spans="1:8" ht="15.75" customHeight="1" x14ac:dyDescent="0.3">
      <c r="A874" s="62"/>
      <c r="B874" s="38"/>
      <c r="D874" s="38"/>
      <c r="E874" s="38"/>
      <c r="F874" s="38"/>
      <c r="G874" s="38"/>
      <c r="H874" s="44"/>
    </row>
    <row r="875" spans="1:8" ht="15.75" customHeight="1" x14ac:dyDescent="0.3">
      <c r="A875" s="62"/>
      <c r="B875" s="38"/>
      <c r="D875" s="38"/>
      <c r="E875" s="38"/>
      <c r="F875" s="38"/>
      <c r="G875" s="38"/>
      <c r="H875" s="44"/>
    </row>
    <row r="876" spans="1:8" ht="15.75" customHeight="1" x14ac:dyDescent="0.3">
      <c r="A876" s="62"/>
      <c r="B876" s="38"/>
      <c r="D876" s="38"/>
      <c r="E876" s="38"/>
      <c r="F876" s="38"/>
      <c r="G876" s="38"/>
      <c r="H876" s="44"/>
    </row>
    <row r="877" spans="1:8" ht="15.75" customHeight="1" x14ac:dyDescent="0.3">
      <c r="A877" s="62"/>
      <c r="B877" s="38"/>
      <c r="D877" s="38"/>
      <c r="E877" s="38"/>
      <c r="F877" s="38"/>
      <c r="G877" s="38"/>
      <c r="H877" s="44"/>
    </row>
    <row r="878" spans="1:8" ht="15.75" customHeight="1" x14ac:dyDescent="0.3">
      <c r="A878" s="62"/>
      <c r="B878" s="38"/>
      <c r="D878" s="38"/>
      <c r="E878" s="38"/>
      <c r="F878" s="38"/>
      <c r="G878" s="38"/>
      <c r="H878" s="44"/>
    </row>
    <row r="879" spans="1:8" ht="15.75" customHeight="1" x14ac:dyDescent="0.3">
      <c r="A879" s="62"/>
      <c r="B879" s="38"/>
      <c r="D879" s="38"/>
      <c r="E879" s="38"/>
      <c r="F879" s="38"/>
      <c r="G879" s="38"/>
      <c r="H879" s="44"/>
    </row>
    <row r="880" spans="1:8" ht="15.75" customHeight="1" x14ac:dyDescent="0.3">
      <c r="A880" s="62"/>
      <c r="B880" s="38"/>
      <c r="D880" s="38"/>
      <c r="E880" s="38"/>
      <c r="F880" s="38"/>
      <c r="G880" s="38"/>
      <c r="H880" s="44"/>
    </row>
    <row r="881" spans="1:8" ht="15.75" customHeight="1" x14ac:dyDescent="0.3">
      <c r="A881" s="62"/>
      <c r="B881" s="38"/>
      <c r="D881" s="38"/>
      <c r="E881" s="38"/>
      <c r="F881" s="38"/>
      <c r="G881" s="38"/>
      <c r="H881" s="44"/>
    </row>
    <row r="882" spans="1:8" ht="15.75" customHeight="1" x14ac:dyDescent="0.3">
      <c r="A882" s="62"/>
      <c r="B882" s="38"/>
      <c r="D882" s="38"/>
      <c r="E882" s="38"/>
      <c r="F882" s="38"/>
      <c r="G882" s="38"/>
      <c r="H882" s="44"/>
    </row>
    <row r="883" spans="1:8" ht="15.75" customHeight="1" x14ac:dyDescent="0.3">
      <c r="A883" s="62"/>
      <c r="B883" s="38"/>
      <c r="D883" s="38"/>
      <c r="E883" s="38"/>
      <c r="F883" s="38"/>
      <c r="G883" s="38"/>
      <c r="H883" s="44"/>
    </row>
    <row r="884" spans="1:8" ht="15.75" customHeight="1" x14ac:dyDescent="0.3">
      <c r="A884" s="62"/>
      <c r="B884" s="38"/>
      <c r="D884" s="38"/>
      <c r="E884" s="38"/>
      <c r="F884" s="38"/>
      <c r="G884" s="38"/>
      <c r="H884" s="44"/>
    </row>
    <row r="885" spans="1:8" ht="15.75" customHeight="1" x14ac:dyDescent="0.3">
      <c r="A885" s="62"/>
      <c r="B885" s="38"/>
      <c r="D885" s="38"/>
      <c r="E885" s="38"/>
      <c r="F885" s="38"/>
      <c r="G885" s="38"/>
      <c r="H885" s="44"/>
    </row>
    <row r="886" spans="1:8" ht="15.75" customHeight="1" x14ac:dyDescent="0.3">
      <c r="A886" s="62"/>
      <c r="B886" s="38"/>
      <c r="D886" s="38"/>
      <c r="E886" s="38"/>
      <c r="F886" s="38"/>
      <c r="G886" s="38"/>
      <c r="H886" s="44"/>
    </row>
    <row r="887" spans="1:8" ht="15.75" customHeight="1" x14ac:dyDescent="0.3">
      <c r="A887" s="62"/>
      <c r="B887" s="38"/>
      <c r="D887" s="38"/>
      <c r="E887" s="38"/>
      <c r="F887" s="38"/>
      <c r="G887" s="38"/>
      <c r="H887" s="44"/>
    </row>
    <row r="888" spans="1:8" ht="15.75" customHeight="1" x14ac:dyDescent="0.3">
      <c r="A888" s="62"/>
      <c r="B888" s="38"/>
      <c r="D888" s="38"/>
      <c r="E888" s="38"/>
      <c r="F888" s="38"/>
      <c r="G888" s="38"/>
      <c r="H888" s="44"/>
    </row>
    <row r="889" spans="1:8" ht="15.75" customHeight="1" x14ac:dyDescent="0.3">
      <c r="A889" s="62"/>
      <c r="B889" s="38"/>
      <c r="D889" s="38"/>
      <c r="E889" s="38"/>
      <c r="F889" s="38"/>
      <c r="G889" s="38"/>
      <c r="H889" s="44"/>
    </row>
    <row r="890" spans="1:8" ht="15.75" customHeight="1" x14ac:dyDescent="0.3">
      <c r="A890" s="62"/>
      <c r="B890" s="38"/>
      <c r="D890" s="38"/>
      <c r="E890" s="38"/>
      <c r="F890" s="38"/>
      <c r="G890" s="38"/>
      <c r="H890" s="44"/>
    </row>
    <row r="891" spans="1:8" ht="15.75" customHeight="1" x14ac:dyDescent="0.3">
      <c r="A891" s="62"/>
      <c r="B891" s="38"/>
      <c r="D891" s="38"/>
      <c r="E891" s="38"/>
      <c r="F891" s="38"/>
      <c r="G891" s="38"/>
      <c r="H891" s="44"/>
    </row>
    <row r="892" spans="1:8" ht="15.75" customHeight="1" x14ac:dyDescent="0.3">
      <c r="A892" s="62"/>
      <c r="B892" s="38"/>
      <c r="D892" s="38"/>
      <c r="E892" s="38"/>
      <c r="F892" s="38"/>
      <c r="G892" s="38"/>
      <c r="H892" s="44"/>
    </row>
    <row r="893" spans="1:8" ht="15.75" customHeight="1" x14ac:dyDescent="0.3">
      <c r="A893" s="62"/>
      <c r="B893" s="38"/>
      <c r="D893" s="38"/>
      <c r="E893" s="38"/>
      <c r="F893" s="38"/>
      <c r="G893" s="38"/>
      <c r="H893" s="44"/>
    </row>
    <row r="894" spans="1:8" ht="15.75" customHeight="1" x14ac:dyDescent="0.3">
      <c r="A894" s="62"/>
      <c r="B894" s="38"/>
      <c r="D894" s="38"/>
      <c r="E894" s="38"/>
      <c r="F894" s="38"/>
      <c r="G894" s="38"/>
      <c r="H894" s="44"/>
    </row>
    <row r="895" spans="1:8" ht="15.75" customHeight="1" x14ac:dyDescent="0.3">
      <c r="A895" s="62"/>
      <c r="B895" s="38"/>
      <c r="D895" s="38"/>
      <c r="E895" s="38"/>
      <c r="F895" s="38"/>
      <c r="G895" s="38"/>
      <c r="H895" s="44"/>
    </row>
    <row r="896" spans="1:8" ht="15.75" customHeight="1" x14ac:dyDescent="0.3">
      <c r="A896" s="62"/>
      <c r="B896" s="38"/>
      <c r="D896" s="38"/>
      <c r="E896" s="38"/>
      <c r="F896" s="38"/>
      <c r="G896" s="38"/>
      <c r="H896" s="44"/>
    </row>
    <row r="897" spans="1:8" ht="15.75" customHeight="1" x14ac:dyDescent="0.3">
      <c r="A897" s="62"/>
      <c r="B897" s="38"/>
      <c r="D897" s="38"/>
      <c r="E897" s="38"/>
      <c r="F897" s="38"/>
      <c r="G897" s="38"/>
      <c r="H897" s="44"/>
    </row>
    <row r="898" spans="1:8" ht="15.75" customHeight="1" x14ac:dyDescent="0.3">
      <c r="A898" s="62"/>
      <c r="B898" s="38"/>
      <c r="D898" s="38"/>
      <c r="E898" s="38"/>
      <c r="F898" s="38"/>
      <c r="G898" s="38"/>
      <c r="H898" s="44"/>
    </row>
    <row r="899" spans="1:8" ht="15.75" customHeight="1" x14ac:dyDescent="0.3">
      <c r="A899" s="62"/>
      <c r="B899" s="38"/>
      <c r="D899" s="38"/>
      <c r="E899" s="38"/>
      <c r="F899" s="38"/>
      <c r="G899" s="38"/>
      <c r="H899" s="44"/>
    </row>
    <row r="900" spans="1:8" ht="15.75" customHeight="1" x14ac:dyDescent="0.3">
      <c r="A900" s="62"/>
      <c r="B900" s="38"/>
      <c r="D900" s="38"/>
      <c r="E900" s="38"/>
      <c r="F900" s="38"/>
      <c r="G900" s="38"/>
      <c r="H900" s="44"/>
    </row>
    <row r="901" spans="1:8" ht="15.75" customHeight="1" x14ac:dyDescent="0.3">
      <c r="A901" s="62"/>
      <c r="B901" s="38"/>
      <c r="D901" s="38"/>
      <c r="E901" s="38"/>
      <c r="F901" s="38"/>
      <c r="G901" s="38"/>
      <c r="H901" s="44"/>
    </row>
    <row r="902" spans="1:8" ht="15.75" customHeight="1" x14ac:dyDescent="0.3">
      <c r="A902" s="62"/>
      <c r="B902" s="38"/>
      <c r="D902" s="38"/>
      <c r="E902" s="38"/>
      <c r="F902" s="38"/>
      <c r="G902" s="38"/>
      <c r="H902" s="44"/>
    </row>
    <row r="903" spans="1:8" ht="15.75" customHeight="1" x14ac:dyDescent="0.3">
      <c r="A903" s="62"/>
      <c r="B903" s="38"/>
      <c r="D903" s="38"/>
      <c r="E903" s="38"/>
      <c r="F903" s="38"/>
      <c r="G903" s="38"/>
      <c r="H903" s="44"/>
    </row>
    <row r="904" spans="1:8" ht="15.75" customHeight="1" x14ac:dyDescent="0.3">
      <c r="A904" s="62"/>
      <c r="B904" s="38"/>
      <c r="D904" s="38"/>
      <c r="E904" s="38"/>
      <c r="F904" s="38"/>
      <c r="G904" s="38"/>
      <c r="H904" s="44"/>
    </row>
    <row r="905" spans="1:8" ht="15.75" customHeight="1" x14ac:dyDescent="0.3">
      <c r="A905" s="62"/>
      <c r="B905" s="38"/>
      <c r="D905" s="38"/>
      <c r="E905" s="38"/>
      <c r="F905" s="38"/>
      <c r="G905" s="38"/>
      <c r="H905" s="44"/>
    </row>
    <row r="906" spans="1:8" ht="15.75" customHeight="1" x14ac:dyDescent="0.3">
      <c r="A906" s="62"/>
      <c r="B906" s="38"/>
      <c r="D906" s="38"/>
      <c r="E906" s="38"/>
      <c r="F906" s="38"/>
      <c r="G906" s="38"/>
      <c r="H906" s="44"/>
    </row>
    <row r="907" spans="1:8" ht="15.75" customHeight="1" x14ac:dyDescent="0.3">
      <c r="A907" s="62"/>
      <c r="B907" s="38"/>
      <c r="D907" s="38"/>
      <c r="E907" s="38"/>
      <c r="F907" s="38"/>
      <c r="G907" s="38"/>
      <c r="H907" s="44"/>
    </row>
    <row r="908" spans="1:8" ht="15.75" customHeight="1" x14ac:dyDescent="0.3">
      <c r="A908" s="62"/>
      <c r="B908" s="38"/>
      <c r="D908" s="38"/>
      <c r="E908" s="38"/>
      <c r="F908" s="38"/>
      <c r="G908" s="38"/>
      <c r="H908" s="44"/>
    </row>
    <row r="909" spans="1:8" ht="15.75" customHeight="1" x14ac:dyDescent="0.3">
      <c r="A909" s="62"/>
      <c r="B909" s="38"/>
      <c r="D909" s="38"/>
      <c r="E909" s="38"/>
      <c r="F909" s="38"/>
      <c r="G909" s="38"/>
      <c r="H909" s="44"/>
    </row>
    <row r="910" spans="1:8" ht="15.75" customHeight="1" x14ac:dyDescent="0.3">
      <c r="A910" s="62"/>
      <c r="B910" s="38"/>
      <c r="D910" s="38"/>
      <c r="E910" s="38"/>
      <c r="F910" s="38"/>
      <c r="G910" s="38"/>
      <c r="H910" s="44"/>
    </row>
    <row r="911" spans="1:8" ht="15.75" customHeight="1" x14ac:dyDescent="0.3">
      <c r="A911" s="62"/>
      <c r="B911" s="38"/>
      <c r="D911" s="38"/>
      <c r="E911" s="38"/>
      <c r="F911" s="38"/>
      <c r="G911" s="38"/>
      <c r="H911" s="44"/>
    </row>
    <row r="912" spans="1:8" ht="15.75" customHeight="1" x14ac:dyDescent="0.3">
      <c r="A912" s="62"/>
      <c r="B912" s="38"/>
      <c r="D912" s="38"/>
      <c r="E912" s="38"/>
      <c r="F912" s="38"/>
      <c r="G912" s="38"/>
      <c r="H912" s="44"/>
    </row>
    <row r="913" spans="1:8" ht="15.75" customHeight="1" x14ac:dyDescent="0.3">
      <c r="A913" s="62"/>
      <c r="B913" s="38"/>
      <c r="D913" s="38"/>
      <c r="E913" s="38"/>
      <c r="F913" s="38"/>
      <c r="G913" s="38"/>
      <c r="H913" s="44"/>
    </row>
    <row r="914" spans="1:8" ht="15.75" customHeight="1" x14ac:dyDescent="0.3">
      <c r="A914" s="62"/>
      <c r="B914" s="38"/>
      <c r="D914" s="38"/>
      <c r="E914" s="38"/>
      <c r="F914" s="38"/>
      <c r="G914" s="38"/>
      <c r="H914" s="44"/>
    </row>
    <row r="915" spans="1:8" ht="15.75" customHeight="1" x14ac:dyDescent="0.3">
      <c r="A915" s="62"/>
      <c r="B915" s="38"/>
      <c r="D915" s="38"/>
      <c r="E915" s="38"/>
      <c r="F915" s="38"/>
      <c r="G915" s="38"/>
      <c r="H915" s="44"/>
    </row>
    <row r="916" spans="1:8" ht="15.75" customHeight="1" x14ac:dyDescent="0.3">
      <c r="A916" s="62"/>
      <c r="B916" s="38"/>
      <c r="D916" s="38"/>
      <c r="E916" s="38"/>
      <c r="F916" s="38"/>
      <c r="G916" s="38"/>
      <c r="H916" s="44"/>
    </row>
    <row r="917" spans="1:8" ht="15.75" customHeight="1" x14ac:dyDescent="0.3">
      <c r="A917" s="62"/>
      <c r="B917" s="38"/>
      <c r="D917" s="38"/>
      <c r="E917" s="38"/>
      <c r="F917" s="38"/>
      <c r="G917" s="38"/>
      <c r="H917" s="44"/>
    </row>
    <row r="918" spans="1:8" ht="15.75" customHeight="1" x14ac:dyDescent="0.3">
      <c r="A918" s="62"/>
      <c r="B918" s="38"/>
      <c r="D918" s="38"/>
      <c r="E918" s="38"/>
      <c r="F918" s="38"/>
      <c r="G918" s="38"/>
      <c r="H918" s="44"/>
    </row>
    <row r="919" spans="1:8" ht="15.75" customHeight="1" x14ac:dyDescent="0.3">
      <c r="A919" s="62"/>
      <c r="B919" s="38"/>
      <c r="D919" s="38"/>
      <c r="E919" s="38"/>
      <c r="F919" s="38"/>
      <c r="G919" s="38"/>
      <c r="H919" s="44"/>
    </row>
    <row r="920" spans="1:8" ht="15.75" customHeight="1" x14ac:dyDescent="0.3">
      <c r="A920" s="62"/>
      <c r="B920" s="38"/>
      <c r="D920" s="38"/>
      <c r="E920" s="38"/>
      <c r="F920" s="38"/>
      <c r="G920" s="38"/>
      <c r="H920" s="44"/>
    </row>
    <row r="921" spans="1:8" ht="15.75" customHeight="1" x14ac:dyDescent="0.3">
      <c r="A921" s="62"/>
      <c r="B921" s="38"/>
      <c r="D921" s="38"/>
      <c r="E921" s="38"/>
      <c r="F921" s="38"/>
      <c r="G921" s="38"/>
      <c r="H921" s="44"/>
    </row>
    <row r="922" spans="1:8" ht="15.75" customHeight="1" x14ac:dyDescent="0.3">
      <c r="A922" s="62"/>
      <c r="B922" s="38"/>
      <c r="D922" s="38"/>
      <c r="E922" s="38"/>
      <c r="F922" s="38"/>
      <c r="G922" s="38"/>
      <c r="H922" s="44"/>
    </row>
    <row r="923" spans="1:8" ht="15.75" customHeight="1" x14ac:dyDescent="0.3">
      <c r="A923" s="62"/>
      <c r="B923" s="38"/>
      <c r="D923" s="38"/>
      <c r="E923" s="38"/>
      <c r="F923" s="38"/>
      <c r="G923" s="38"/>
      <c r="H923" s="44"/>
    </row>
    <row r="924" spans="1:8" ht="15.75" customHeight="1" x14ac:dyDescent="0.3">
      <c r="A924" s="62"/>
      <c r="B924" s="38"/>
      <c r="D924" s="38"/>
      <c r="E924" s="38"/>
      <c r="F924" s="38"/>
      <c r="G924" s="38"/>
      <c r="H924" s="44"/>
    </row>
    <row r="925" spans="1:8" ht="15.75" customHeight="1" x14ac:dyDescent="0.3">
      <c r="A925" s="62"/>
      <c r="B925" s="38"/>
      <c r="D925" s="38"/>
      <c r="E925" s="38"/>
      <c r="F925" s="38"/>
      <c r="G925" s="38"/>
      <c r="H925" s="44"/>
    </row>
    <row r="926" spans="1:8" ht="15.75" customHeight="1" x14ac:dyDescent="0.3">
      <c r="A926" s="62"/>
      <c r="B926" s="38"/>
      <c r="D926" s="38"/>
      <c r="E926" s="38"/>
      <c r="F926" s="38"/>
      <c r="G926" s="38"/>
      <c r="H926" s="44"/>
    </row>
    <row r="927" spans="1:8" ht="15.75" customHeight="1" x14ac:dyDescent="0.3">
      <c r="A927" s="62"/>
      <c r="B927" s="38"/>
      <c r="D927" s="38"/>
      <c r="E927" s="38"/>
      <c r="F927" s="38"/>
      <c r="G927" s="38"/>
      <c r="H927" s="44"/>
    </row>
    <row r="928" spans="1:8" ht="15.75" customHeight="1" x14ac:dyDescent="0.3">
      <c r="A928" s="62"/>
      <c r="B928" s="38"/>
      <c r="D928" s="38"/>
      <c r="E928" s="38"/>
      <c r="F928" s="38"/>
      <c r="G928" s="38"/>
      <c r="H928" s="44"/>
    </row>
    <row r="929" spans="1:8" ht="15.75" customHeight="1" x14ac:dyDescent="0.3">
      <c r="A929" s="62"/>
      <c r="B929" s="38"/>
      <c r="D929" s="38"/>
      <c r="E929" s="38"/>
      <c r="F929" s="38"/>
      <c r="G929" s="38"/>
      <c r="H929" s="44"/>
    </row>
    <row r="930" spans="1:8" ht="15.75" customHeight="1" x14ac:dyDescent="0.3">
      <c r="A930" s="62"/>
      <c r="B930" s="38"/>
      <c r="D930" s="38"/>
      <c r="E930" s="38"/>
      <c r="F930" s="38"/>
      <c r="G930" s="38"/>
      <c r="H930" s="44"/>
    </row>
    <row r="931" spans="1:8" ht="15.75" customHeight="1" x14ac:dyDescent="0.3">
      <c r="A931" s="62"/>
      <c r="B931" s="38"/>
      <c r="D931" s="38"/>
      <c r="E931" s="38"/>
      <c r="F931" s="38"/>
      <c r="G931" s="38"/>
      <c r="H931" s="44"/>
    </row>
    <row r="932" spans="1:8" ht="15.75" customHeight="1" x14ac:dyDescent="0.3">
      <c r="A932" s="62"/>
      <c r="B932" s="38"/>
      <c r="D932" s="38"/>
      <c r="E932" s="38"/>
      <c r="F932" s="38"/>
      <c r="G932" s="38"/>
      <c r="H932" s="44"/>
    </row>
    <row r="933" spans="1:8" ht="15.75" customHeight="1" x14ac:dyDescent="0.3">
      <c r="A933" s="62"/>
      <c r="B933" s="38"/>
      <c r="D933" s="38"/>
      <c r="E933" s="38"/>
      <c r="F933" s="38"/>
      <c r="G933" s="38"/>
      <c r="H933" s="44"/>
    </row>
    <row r="934" spans="1:8" ht="15.75" customHeight="1" x14ac:dyDescent="0.3">
      <c r="A934" s="62"/>
      <c r="B934" s="38"/>
      <c r="D934" s="38"/>
      <c r="E934" s="38"/>
      <c r="F934" s="38"/>
      <c r="G934" s="38"/>
      <c r="H934" s="44"/>
    </row>
    <row r="935" spans="1:8" ht="15.75" customHeight="1" x14ac:dyDescent="0.3">
      <c r="A935" s="62"/>
      <c r="B935" s="38"/>
      <c r="D935" s="38"/>
      <c r="E935" s="38"/>
      <c r="F935" s="38"/>
      <c r="G935" s="38"/>
      <c r="H935" s="44"/>
    </row>
    <row r="936" spans="1:8" ht="15.75" customHeight="1" x14ac:dyDescent="0.3">
      <c r="A936" s="62"/>
      <c r="B936" s="38"/>
      <c r="D936" s="38"/>
      <c r="E936" s="38"/>
      <c r="F936" s="38"/>
      <c r="G936" s="38"/>
      <c r="H936" s="44"/>
    </row>
    <row r="937" spans="1:8" ht="15.75" customHeight="1" x14ac:dyDescent="0.3">
      <c r="A937" s="62"/>
      <c r="B937" s="38"/>
      <c r="D937" s="38"/>
      <c r="E937" s="38"/>
      <c r="F937" s="38"/>
      <c r="G937" s="38"/>
      <c r="H937" s="44"/>
    </row>
    <row r="938" spans="1:8" ht="15.75" customHeight="1" x14ac:dyDescent="0.3">
      <c r="A938" s="62"/>
      <c r="B938" s="38"/>
      <c r="D938" s="38"/>
      <c r="E938" s="38"/>
      <c r="F938" s="38"/>
      <c r="G938" s="38"/>
      <c r="H938" s="44"/>
    </row>
    <row r="939" spans="1:8" ht="15.75" customHeight="1" x14ac:dyDescent="0.3">
      <c r="A939" s="62"/>
      <c r="B939" s="38"/>
      <c r="D939" s="38"/>
      <c r="E939" s="38"/>
      <c r="F939" s="38"/>
      <c r="G939" s="38"/>
      <c r="H939" s="44"/>
    </row>
    <row r="940" spans="1:8" ht="15.75" customHeight="1" x14ac:dyDescent="0.3">
      <c r="A940" s="62"/>
      <c r="B940" s="38"/>
      <c r="D940" s="38"/>
      <c r="E940" s="38"/>
      <c r="F940" s="38"/>
      <c r="G940" s="38"/>
      <c r="H940" s="44"/>
    </row>
    <row r="941" spans="1:8" ht="15.75" customHeight="1" x14ac:dyDescent="0.3">
      <c r="A941" s="62"/>
      <c r="B941" s="38"/>
      <c r="D941" s="38"/>
      <c r="E941" s="38"/>
      <c r="F941" s="38"/>
      <c r="G941" s="38"/>
      <c r="H941" s="44"/>
    </row>
    <row r="942" spans="1:8" ht="15.75" customHeight="1" x14ac:dyDescent="0.3">
      <c r="A942" s="62"/>
      <c r="B942" s="38"/>
      <c r="D942" s="38"/>
      <c r="E942" s="38"/>
      <c r="F942" s="38"/>
      <c r="G942" s="38"/>
      <c r="H942" s="44"/>
    </row>
    <row r="943" spans="1:8" ht="15.75" customHeight="1" x14ac:dyDescent="0.3">
      <c r="A943" s="62"/>
      <c r="B943" s="38"/>
      <c r="D943" s="38"/>
      <c r="E943" s="38"/>
      <c r="F943" s="38"/>
      <c r="G943" s="38"/>
      <c r="H943" s="44"/>
    </row>
    <row r="944" spans="1:8" ht="15.75" customHeight="1" x14ac:dyDescent="0.3">
      <c r="A944" s="62"/>
      <c r="B944" s="38"/>
      <c r="D944" s="38"/>
      <c r="E944" s="38"/>
      <c r="F944" s="38"/>
      <c r="G944" s="38"/>
      <c r="H944" s="44"/>
    </row>
    <row r="945" spans="1:8" ht="15.75" customHeight="1" x14ac:dyDescent="0.3">
      <c r="A945" s="62"/>
      <c r="B945" s="38"/>
      <c r="D945" s="38"/>
      <c r="E945" s="38"/>
      <c r="F945" s="38"/>
      <c r="G945" s="38"/>
      <c r="H945" s="44"/>
    </row>
    <row r="946" spans="1:8" ht="15.75" customHeight="1" x14ac:dyDescent="0.3">
      <c r="A946" s="62"/>
      <c r="B946" s="38"/>
      <c r="D946" s="38"/>
      <c r="E946" s="38"/>
      <c r="F946" s="38"/>
      <c r="G946" s="38"/>
      <c r="H946" s="44"/>
    </row>
    <row r="947" spans="1:8" ht="15.75" customHeight="1" x14ac:dyDescent="0.3">
      <c r="A947" s="62"/>
      <c r="B947" s="38"/>
      <c r="D947" s="38"/>
      <c r="E947" s="38"/>
      <c r="F947" s="38"/>
      <c r="G947" s="38"/>
      <c r="H947" s="44"/>
    </row>
    <row r="948" spans="1:8" ht="15.75" customHeight="1" x14ac:dyDescent="0.3">
      <c r="A948" s="62"/>
      <c r="B948" s="38"/>
      <c r="D948" s="38"/>
      <c r="E948" s="38"/>
      <c r="F948" s="38"/>
      <c r="G948" s="38"/>
      <c r="H948" s="44"/>
    </row>
    <row r="949" spans="1:8" ht="15.75" customHeight="1" x14ac:dyDescent="0.3">
      <c r="A949" s="62"/>
      <c r="B949" s="38"/>
      <c r="D949" s="38"/>
      <c r="E949" s="38"/>
      <c r="F949" s="38"/>
      <c r="G949" s="38"/>
      <c r="H949" s="44"/>
    </row>
    <row r="950" spans="1:8" ht="15.75" customHeight="1" x14ac:dyDescent="0.3">
      <c r="A950" s="62"/>
      <c r="B950" s="38"/>
      <c r="D950" s="38"/>
      <c r="E950" s="38"/>
      <c r="F950" s="38"/>
      <c r="G950" s="38"/>
      <c r="H950" s="44"/>
    </row>
    <row r="951" spans="1:8" ht="15.75" customHeight="1" x14ac:dyDescent="0.3">
      <c r="A951" s="62"/>
      <c r="B951" s="38"/>
      <c r="D951" s="38"/>
      <c r="E951" s="38"/>
      <c r="F951" s="38"/>
      <c r="G951" s="38"/>
      <c r="H951" s="44"/>
    </row>
    <row r="952" spans="1:8" ht="15.75" customHeight="1" x14ac:dyDescent="0.3">
      <c r="A952" s="62"/>
      <c r="B952" s="38"/>
      <c r="D952" s="38"/>
      <c r="E952" s="38"/>
      <c r="F952" s="38"/>
      <c r="G952" s="38"/>
      <c r="H952" s="44"/>
    </row>
    <row r="953" spans="1:8" ht="15.75" customHeight="1" x14ac:dyDescent="0.3">
      <c r="A953" s="62"/>
      <c r="B953" s="38"/>
      <c r="D953" s="38"/>
      <c r="E953" s="38"/>
      <c r="F953" s="38"/>
      <c r="G953" s="38"/>
      <c r="H953" s="44"/>
    </row>
    <row r="954" spans="1:8" ht="15.75" customHeight="1" x14ac:dyDescent="0.3">
      <c r="A954" s="62"/>
      <c r="B954" s="38"/>
      <c r="D954" s="38"/>
      <c r="E954" s="38"/>
      <c r="F954" s="38"/>
      <c r="G954" s="38"/>
      <c r="H954" s="44"/>
    </row>
    <row r="955" spans="1:8" ht="15.75" customHeight="1" x14ac:dyDescent="0.3">
      <c r="A955" s="62"/>
      <c r="B955" s="38"/>
      <c r="D955" s="38"/>
      <c r="E955" s="38"/>
      <c r="F955" s="38"/>
      <c r="G955" s="38"/>
      <c r="H955" s="44"/>
    </row>
    <row r="956" spans="1:8" ht="15.75" customHeight="1" x14ac:dyDescent="0.3">
      <c r="A956" s="62"/>
      <c r="B956" s="38"/>
      <c r="D956" s="38"/>
      <c r="E956" s="38"/>
      <c r="F956" s="38"/>
      <c r="G956" s="38"/>
      <c r="H956" s="44"/>
    </row>
    <row r="957" spans="1:8" ht="15.75" customHeight="1" x14ac:dyDescent="0.3">
      <c r="A957" s="62"/>
      <c r="B957" s="38"/>
      <c r="D957" s="38"/>
      <c r="E957" s="38"/>
      <c r="F957" s="38"/>
      <c r="G957" s="38"/>
      <c r="H957" s="44"/>
    </row>
    <row r="958" spans="1:8" ht="15.75" customHeight="1" x14ac:dyDescent="0.3">
      <c r="A958" s="62"/>
      <c r="B958" s="38"/>
      <c r="D958" s="38"/>
      <c r="E958" s="38"/>
      <c r="F958" s="38"/>
      <c r="G958" s="38"/>
      <c r="H958" s="44"/>
    </row>
    <row r="959" spans="1:8" ht="15.75" customHeight="1" x14ac:dyDescent="0.3">
      <c r="A959" s="62"/>
      <c r="B959" s="38"/>
      <c r="D959" s="38"/>
      <c r="E959" s="38"/>
      <c r="F959" s="38"/>
      <c r="G959" s="38"/>
      <c r="H959" s="44"/>
    </row>
    <row r="960" spans="1:8" ht="15.75" customHeight="1" x14ac:dyDescent="0.3">
      <c r="A960" s="62"/>
      <c r="B960" s="38"/>
      <c r="D960" s="38"/>
      <c r="E960" s="38"/>
      <c r="F960" s="38"/>
      <c r="G960" s="38"/>
      <c r="H960" s="44"/>
    </row>
    <row r="961" spans="1:8" ht="15.75" customHeight="1" x14ac:dyDescent="0.3">
      <c r="A961" s="62"/>
      <c r="B961" s="38"/>
      <c r="D961" s="38"/>
      <c r="E961" s="38"/>
      <c r="F961" s="38"/>
      <c r="G961" s="38"/>
      <c r="H961" s="44"/>
    </row>
    <row r="962" spans="1:8" ht="15.75" customHeight="1" x14ac:dyDescent="0.3">
      <c r="A962" s="62"/>
      <c r="B962" s="38"/>
      <c r="D962" s="38"/>
      <c r="E962" s="38"/>
      <c r="F962" s="38"/>
      <c r="G962" s="38"/>
      <c r="H962" s="44"/>
    </row>
    <row r="963" spans="1:8" ht="15.75" customHeight="1" x14ac:dyDescent="0.3">
      <c r="A963" s="62"/>
      <c r="B963" s="38"/>
      <c r="D963" s="38"/>
      <c r="E963" s="38"/>
      <c r="F963" s="38"/>
      <c r="G963" s="38"/>
      <c r="H963" s="44"/>
    </row>
    <row r="964" spans="1:8" ht="15.75" customHeight="1" x14ac:dyDescent="0.3">
      <c r="A964" s="62"/>
      <c r="B964" s="38"/>
      <c r="D964" s="38"/>
      <c r="E964" s="38"/>
      <c r="F964" s="38"/>
      <c r="G964" s="38"/>
      <c r="H964" s="44"/>
    </row>
    <row r="965" spans="1:8" ht="15.75" customHeight="1" x14ac:dyDescent="0.3">
      <c r="A965" s="62"/>
      <c r="B965" s="38"/>
      <c r="D965" s="38"/>
      <c r="E965" s="38"/>
      <c r="F965" s="38"/>
      <c r="G965" s="38"/>
      <c r="H965" s="44"/>
    </row>
    <row r="966" spans="1:8" ht="15.75" customHeight="1" x14ac:dyDescent="0.3">
      <c r="A966" s="62"/>
      <c r="B966" s="38"/>
      <c r="D966" s="38"/>
      <c r="E966" s="38"/>
      <c r="F966" s="38"/>
      <c r="G966" s="38"/>
      <c r="H966" s="44"/>
    </row>
    <row r="967" spans="1:8" ht="15.75" customHeight="1" x14ac:dyDescent="0.3">
      <c r="A967" s="62"/>
      <c r="B967" s="38"/>
      <c r="D967" s="38"/>
      <c r="E967" s="38"/>
      <c r="F967" s="38"/>
      <c r="G967" s="38"/>
      <c r="H967" s="44"/>
    </row>
    <row r="968" spans="1:8" ht="15.75" customHeight="1" x14ac:dyDescent="0.3">
      <c r="A968" s="62"/>
      <c r="B968" s="38"/>
      <c r="D968" s="38"/>
      <c r="E968" s="38"/>
      <c r="F968" s="38"/>
      <c r="G968" s="38"/>
      <c r="H968" s="44"/>
    </row>
    <row r="969" spans="1:8" ht="15.75" customHeight="1" x14ac:dyDescent="0.3">
      <c r="A969" s="62"/>
      <c r="B969" s="38"/>
      <c r="D969" s="38"/>
      <c r="E969" s="38"/>
      <c r="F969" s="38"/>
      <c r="G969" s="38"/>
      <c r="H969" s="44"/>
    </row>
    <row r="970" spans="1:8" ht="15.75" customHeight="1" x14ac:dyDescent="0.3">
      <c r="A970" s="62"/>
      <c r="B970" s="38"/>
      <c r="D970" s="38"/>
      <c r="E970" s="38"/>
      <c r="F970" s="38"/>
      <c r="G970" s="38"/>
      <c r="H970" s="44"/>
    </row>
    <row r="971" spans="1:8" ht="15.75" customHeight="1" x14ac:dyDescent="0.3">
      <c r="A971" s="62"/>
      <c r="B971" s="38"/>
      <c r="D971" s="38"/>
      <c r="E971" s="38"/>
      <c r="F971" s="38"/>
      <c r="G971" s="38"/>
      <c r="H971" s="44"/>
    </row>
    <row r="972" spans="1:8" ht="15.75" customHeight="1" x14ac:dyDescent="0.3">
      <c r="A972" s="62"/>
      <c r="B972" s="38"/>
      <c r="D972" s="38"/>
      <c r="E972" s="38"/>
      <c r="F972" s="38"/>
      <c r="G972" s="38"/>
      <c r="H972" s="44"/>
    </row>
    <row r="973" spans="1:8" ht="15.75" customHeight="1" x14ac:dyDescent="0.3">
      <c r="A973" s="62"/>
      <c r="B973" s="38"/>
      <c r="D973" s="38"/>
      <c r="E973" s="38"/>
      <c r="F973" s="38"/>
      <c r="G973" s="38"/>
      <c r="H973" s="44"/>
    </row>
    <row r="974" spans="1:8" ht="15.75" customHeight="1" x14ac:dyDescent="0.3">
      <c r="A974" s="62"/>
      <c r="B974" s="38"/>
      <c r="D974" s="38"/>
      <c r="E974" s="38"/>
      <c r="F974" s="38"/>
      <c r="G974" s="38"/>
      <c r="H974" s="44"/>
    </row>
    <row r="975" spans="1:8" ht="15.75" customHeight="1" x14ac:dyDescent="0.3">
      <c r="A975" s="62"/>
      <c r="B975" s="38"/>
      <c r="D975" s="38"/>
      <c r="E975" s="38"/>
      <c r="F975" s="38"/>
      <c r="G975" s="38"/>
      <c r="H975" s="44"/>
    </row>
    <row r="976" spans="1:8" ht="15.75" customHeight="1" x14ac:dyDescent="0.3">
      <c r="A976" s="62"/>
      <c r="B976" s="38"/>
      <c r="D976" s="38"/>
      <c r="E976" s="38"/>
      <c r="F976" s="38"/>
      <c r="G976" s="38"/>
      <c r="H976" s="44"/>
    </row>
    <row r="977" spans="1:8" ht="15.75" customHeight="1" x14ac:dyDescent="0.3">
      <c r="A977" s="62"/>
      <c r="B977" s="38"/>
      <c r="D977" s="38"/>
      <c r="E977" s="38"/>
      <c r="F977" s="38"/>
      <c r="G977" s="38"/>
      <c r="H977" s="44"/>
    </row>
    <row r="978" spans="1:8" ht="15.75" customHeight="1" x14ac:dyDescent="0.3">
      <c r="A978" s="62"/>
      <c r="B978" s="38"/>
      <c r="D978" s="38"/>
      <c r="E978" s="38"/>
      <c r="F978" s="38"/>
      <c r="G978" s="38"/>
      <c r="H978" s="44"/>
    </row>
    <row r="979" spans="1:8" ht="15.75" customHeight="1" x14ac:dyDescent="0.3">
      <c r="A979" s="62"/>
      <c r="B979" s="38"/>
      <c r="D979" s="38"/>
      <c r="E979" s="38"/>
      <c r="F979" s="38"/>
      <c r="G979" s="38"/>
      <c r="H979" s="44"/>
    </row>
    <row r="980" spans="1:8" ht="15.75" customHeight="1" x14ac:dyDescent="0.3">
      <c r="A980" s="62"/>
      <c r="B980" s="38"/>
      <c r="D980" s="38"/>
      <c r="E980" s="38"/>
      <c r="F980" s="38"/>
      <c r="G980" s="38"/>
      <c r="H980" s="44"/>
    </row>
    <row r="981" spans="1:8" ht="15.75" customHeight="1" x14ac:dyDescent="0.3">
      <c r="A981" s="62"/>
      <c r="B981" s="38"/>
      <c r="D981" s="38"/>
      <c r="E981" s="38"/>
      <c r="F981" s="38"/>
      <c r="G981" s="38"/>
      <c r="H981" s="44"/>
    </row>
    <row r="982" spans="1:8" ht="15.75" customHeight="1" x14ac:dyDescent="0.3">
      <c r="A982" s="62"/>
      <c r="B982" s="38"/>
      <c r="D982" s="38"/>
      <c r="E982" s="38"/>
      <c r="F982" s="38"/>
      <c r="G982" s="38"/>
      <c r="H982" s="44"/>
    </row>
    <row r="983" spans="1:8" ht="15.75" customHeight="1" x14ac:dyDescent="0.3">
      <c r="A983" s="62"/>
      <c r="B983" s="38"/>
      <c r="D983" s="38"/>
      <c r="E983" s="38"/>
      <c r="F983" s="38"/>
      <c r="G983" s="38"/>
      <c r="H983" s="44"/>
    </row>
    <row r="984" spans="1:8" ht="15.75" customHeight="1" x14ac:dyDescent="0.3">
      <c r="A984" s="62"/>
      <c r="B984" s="38"/>
      <c r="D984" s="38"/>
      <c r="E984" s="38"/>
      <c r="F984" s="38"/>
      <c r="G984" s="38"/>
      <c r="H984" s="44"/>
    </row>
    <row r="985" spans="1:8" ht="15.75" customHeight="1" x14ac:dyDescent="0.3">
      <c r="A985" s="62"/>
      <c r="B985" s="38"/>
      <c r="D985" s="38"/>
      <c r="E985" s="38"/>
      <c r="F985" s="38"/>
      <c r="G985" s="38"/>
      <c r="H985" s="44"/>
    </row>
    <row r="986" spans="1:8" ht="15.75" customHeight="1" x14ac:dyDescent="0.3">
      <c r="A986" s="62"/>
      <c r="B986" s="38"/>
      <c r="D986" s="38"/>
      <c r="E986" s="38"/>
      <c r="F986" s="38"/>
      <c r="G986" s="38"/>
      <c r="H986" s="44"/>
    </row>
  </sheetData>
  <sortState xmlns:xlrd2="http://schemas.microsoft.com/office/spreadsheetml/2017/richdata2" ref="C97:D135">
    <sortCondition descending="1" ref="D97:D135"/>
  </sortState>
  <mergeCells count="72">
    <mergeCell ref="I59:K59"/>
    <mergeCell ref="P59:R59"/>
    <mergeCell ref="I56:K56"/>
    <mergeCell ref="P56:R56"/>
    <mergeCell ref="I57:K57"/>
    <mergeCell ref="P57:R57"/>
    <mergeCell ref="I58:K58"/>
    <mergeCell ref="P58:R58"/>
    <mergeCell ref="I53:K53"/>
    <mergeCell ref="P53:R53"/>
    <mergeCell ref="I54:K54"/>
    <mergeCell ref="P54:R54"/>
    <mergeCell ref="I55:K55"/>
    <mergeCell ref="P55:R55"/>
    <mergeCell ref="P49:R49"/>
    <mergeCell ref="P50:R50"/>
    <mergeCell ref="I52:K52"/>
    <mergeCell ref="P52:R52"/>
    <mergeCell ref="P47:R47"/>
    <mergeCell ref="P48:R48"/>
    <mergeCell ref="P43:R43"/>
    <mergeCell ref="P44:R44"/>
    <mergeCell ref="P45:R45"/>
    <mergeCell ref="I39:K39"/>
    <mergeCell ref="P39:R39"/>
    <mergeCell ref="P41:R41"/>
    <mergeCell ref="P42:R42"/>
    <mergeCell ref="I34:K34"/>
    <mergeCell ref="P34:R34"/>
    <mergeCell ref="I35:K35"/>
    <mergeCell ref="P35:R35"/>
    <mergeCell ref="I36:K36"/>
    <mergeCell ref="P36:R36"/>
    <mergeCell ref="I28:K28"/>
    <mergeCell ref="I32:K32"/>
    <mergeCell ref="P32:R32"/>
    <mergeCell ref="I33:K33"/>
    <mergeCell ref="P33:R33"/>
    <mergeCell ref="I25:K25"/>
    <mergeCell ref="I26:K26"/>
    <mergeCell ref="I27:K27"/>
    <mergeCell ref="I22:K22"/>
    <mergeCell ref="I23:K23"/>
    <mergeCell ref="I24:K24"/>
    <mergeCell ref="I15:K15"/>
    <mergeCell ref="P15:R15"/>
    <mergeCell ref="I16:K16"/>
    <mergeCell ref="P16:R16"/>
    <mergeCell ref="I20:K20"/>
    <mergeCell ref="P20:R20"/>
    <mergeCell ref="I17:K17"/>
    <mergeCell ref="P17:R17"/>
    <mergeCell ref="I18:K18"/>
    <mergeCell ref="P18:R18"/>
    <mergeCell ref="I19:K19"/>
    <mergeCell ref="P19:R19"/>
    <mergeCell ref="P46:R46"/>
    <mergeCell ref="I9:K9"/>
    <mergeCell ref="P9:R9"/>
    <mergeCell ref="A1:F2"/>
    <mergeCell ref="I7:K7"/>
    <mergeCell ref="P7:R7"/>
    <mergeCell ref="I8:K8"/>
    <mergeCell ref="P8:R8"/>
    <mergeCell ref="I10:K10"/>
    <mergeCell ref="P10:R10"/>
    <mergeCell ref="I11:K11"/>
    <mergeCell ref="P11:R11"/>
    <mergeCell ref="I12:K12"/>
    <mergeCell ref="P12:R12"/>
    <mergeCell ref="I13:K13"/>
    <mergeCell ref="P13:R13"/>
  </mergeCells>
  <hyperlinks>
    <hyperlink ref="F17" r:id="rId1" display="https://goo.gl/maps/m7ZCBUHHwNwto3zh9" xr:uid="{D0EFAB8B-1752-404E-9EE6-2CE0AD22BE8F}"/>
    <hyperlink ref="F16" r:id="rId2" display="https://goo.gl/maps/evZFAXd7Yo6Spva66" xr:uid="{CF47F319-8049-4144-B23A-2EA8ACD2DE53}"/>
    <hyperlink ref="F63" r:id="rId3" display="https://goo.gl/maps/nYSiqoe5jAsMDjbi8" xr:uid="{48D97FE0-A8F0-4872-9D80-AFFC00913817}"/>
    <hyperlink ref="F62" r:id="rId4" display="https://goo.gl/maps/HRF14K7eGzP76GZu5" xr:uid="{6F7F7357-262A-4B98-9502-837D99E0104F}"/>
    <hyperlink ref="F64" r:id="rId5" display="https://goo.gl/maps/hetSbGupdjAGaG299" xr:uid="{B2C9A3BB-F498-468B-A06E-72C6A30CDD95}"/>
    <hyperlink ref="F43" r:id="rId6" display="Ingeborg - 12Ege" xr:uid="{C440D10C-567E-4543-965D-0622E51A5EEE}"/>
    <hyperlink ref="F44" r:id="rId7" display="https://goo.gl/maps/npCfaAtPf2b3NdKY8" xr:uid="{88DB6F5C-6FA7-4E3B-84F8-8D6AFF22D26A}"/>
    <hyperlink ref="F42" r:id="rId8" display="https://goo.gl/maps/4XbRLHELMckBjHRV9" xr:uid="{4FE69F87-BB1E-446E-8EF4-3D185B3E0FBB}"/>
    <hyperlink ref="F48" r:id="rId9" xr:uid="{65E75012-1F0B-43A8-8B63-BA8E9E1C7BC5}"/>
    <hyperlink ref="F49" r:id="rId10" xr:uid="{FF381799-B51C-42AE-A695-2A88E22606B3}"/>
    <hyperlink ref="F50" r:id="rId11" xr:uid="{19A0497A-A910-4284-9CC4-2B7137D1C91C}"/>
    <hyperlink ref="F39" r:id="rId12" display="https://goo.gl/maps/WZDM8YUi6r1XPCkS9" xr:uid="{A8D80072-79BA-4654-8EB4-E9E5C9C5DB27}"/>
    <hyperlink ref="F38" r:id="rId13" display="https://goo.gl/maps/GPsisEt52ExrBP6h9" xr:uid="{86F0CE17-18BE-484C-9240-17C353624E33}"/>
    <hyperlink ref="F35" r:id="rId14" display="https://goo.gl/maps/PqtiJa5hVgDyLdYM9" xr:uid="{903A0BC0-11BE-4798-AFBB-61D8B2431136}"/>
    <hyperlink ref="F34" r:id="rId15" display="https://goo.gl/maps/j36V6ffA6EySBLN67" xr:uid="{DF042C41-6541-4A2A-BCC2-37B619DF91BF}"/>
    <hyperlink ref="F53" r:id="rId16" xr:uid="{9CD59E6D-D11F-4789-A99D-F3847D419CE4}"/>
    <hyperlink ref="F54" r:id="rId17" xr:uid="{F0770609-B921-4AEF-8245-1797AFFAEE30}"/>
    <hyperlink ref="F55" r:id="rId18" xr:uid="{C01C4AA4-A06D-4A31-99F0-4E39786E0F77}"/>
    <hyperlink ref="F56" r:id="rId19" display="https://goo.gl/maps/ayGzARNEBGbSn5gn8" xr:uid="{50D5C4D8-5B8B-42AB-B53A-1117D7CCDE3A}"/>
    <hyperlink ref="F57" r:id="rId20" display="https://goo.gl/maps/efHTmsEMyTNruAzN9" xr:uid="{07082355-4AE4-4DFE-8A93-FBC7DAF433E8}"/>
    <hyperlink ref="F23" r:id="rId21" xr:uid="{F6ED04E9-1BC5-48BA-85B9-5E554D05F2F1}"/>
    <hyperlink ref="F24" r:id="rId22" display="https://goo.gl/maps/T8xFrUfFF2TSTXpu5" xr:uid="{D7E9EE93-8057-4482-915D-082E7CE85C1B}"/>
    <hyperlink ref="F25" r:id="rId23" display="https://goo.gl/maps/77ypQ4S2e9GRae8C7" xr:uid="{C4FA5DC3-4DEF-4859-BD4A-F507DD08E3EB}"/>
    <hyperlink ref="F26" r:id="rId24" display="https://goo.gl/maps/6JjdSNBa1hJ1Kgrc9" xr:uid="{CFCB5EFC-07C5-4802-88C6-A66235E8BA54}"/>
    <hyperlink ref="F27" r:id="rId25" display="https://goo.gl/maps/qHwyzrn9ziqPoNW1A" xr:uid="{E55FD861-7B5A-4355-9195-07BD636A0D8E}"/>
    <hyperlink ref="F28" r:id="rId26" display="https://goo.gl/maps/sR61ZKvehbh5nwtU6" xr:uid="{F7A5CA6C-D232-4D62-8696-AC757F97BD96}"/>
    <hyperlink ref="F29" r:id="rId27" display="https://goo.gl/maps/gsHpeyZc3p1vfhvY6" xr:uid="{52A486EA-B636-4486-9773-661B90662131}"/>
    <hyperlink ref="F30" r:id="rId28" display="https://goo.gl/maps/EqgWVgr5BjkWTaLR8" xr:uid="{ADD4C3DA-4A6A-46B2-BCFD-16DBB62010F4}"/>
    <hyperlink ref="F59" r:id="rId29" xr:uid="{327D93C6-7E0F-42D0-B27A-C3DC9D742098}"/>
    <hyperlink ref="F58" r:id="rId30" display="https://goo.gl/maps/scL4R95NTxjKHdAH6" xr:uid="{FFD1963F-9A2C-43C9-B7D5-43C4B392D11C}"/>
    <hyperlink ref="F47" r:id="rId31" display="https://goo.gl/maps/AmFKSJ5vChVxww2P8" xr:uid="{1D75A834-6D96-431D-AF55-AB42AB52D25E}"/>
    <hyperlink ref="F37" r:id="rId32" display="https://goo.gl/maps/HEUcj3P9Ehog8Nss9" xr:uid="{9DA8C7BB-57EA-4DE4-AD75-0DC15C59F35E}"/>
    <hyperlink ref="F8" r:id="rId33" display="DTU- Egegårdan" xr:uid="{D5E8FEF4-166B-4ABF-A76C-7D51061EAAE6}"/>
    <hyperlink ref="F11" r:id="rId34" xr:uid="{84B3B7A1-4B82-4016-B4EB-E83958BBA797}"/>
    <hyperlink ref="F12" r:id="rId35" xr:uid="{4962E6E8-E01D-446E-96FE-C7EC34E1AB0F}"/>
    <hyperlink ref="F13" r:id="rId36" xr:uid="{6D789849-6821-477F-B389-37F82F7C7138}"/>
    <hyperlink ref="F10" r:id="rId37" xr:uid="{591F3E84-9B9E-46AC-BFEC-806D44C5C6F0}"/>
    <hyperlink ref="F18" r:id="rId38" xr:uid="{4F66A701-7798-4E64-A32C-0E146FB1FA4A}"/>
    <hyperlink ref="F20" r:id="rId39" xr:uid="{B4AF3D7F-17BA-4315-A66D-25D2B3F50828}"/>
    <hyperlink ref="F46" r:id="rId40" xr:uid="{06DE7CAC-477C-488F-98C8-6713E2A56A98}"/>
  </hyperlinks>
  <pageMargins left="0.7" right="0.7" top="0.75" bottom="0.75" header="0" footer="0"/>
  <pageSetup orientation="landscape" r:id="rId4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F328B-5EAA-480D-A9FC-E774DAAEE189}">
  <dimension ref="A1:AA972"/>
  <sheetViews>
    <sheetView zoomScaleNormal="100" workbookViewId="0">
      <selection activeCell="E20" sqref="E20"/>
    </sheetView>
  </sheetViews>
  <sheetFormatPr defaultColWidth="12.59765625" defaultRowHeight="15" customHeight="1" x14ac:dyDescent="0.3"/>
  <cols>
    <col min="1" max="1" width="8" style="131" customWidth="1"/>
    <col min="2" max="2" width="9.8984375" style="131" customWidth="1"/>
    <col min="3" max="3" width="22.796875" style="61" customWidth="1"/>
    <col min="4" max="4" width="8" style="131" customWidth="1"/>
    <col min="5" max="5" width="24.3984375" style="131" customWidth="1"/>
    <col min="6" max="6" width="23.59765625" style="131" customWidth="1"/>
    <col min="7" max="7" width="10.296875" style="131" customWidth="1"/>
    <col min="8" max="8" width="10.3984375" style="131" customWidth="1"/>
    <col min="9" max="12" width="7.59765625" style="131" customWidth="1"/>
    <col min="13" max="13" width="27.19921875" style="131" customWidth="1"/>
    <col min="14" max="14" width="21.5" style="131" customWidth="1"/>
    <col min="15" max="15" width="9.8984375" style="131" customWidth="1"/>
    <col min="16" max="19" width="7.59765625" style="131" customWidth="1"/>
    <col min="20" max="20" width="23.09765625" style="131" customWidth="1"/>
    <col min="21" max="21" width="21.69921875" style="131" customWidth="1"/>
    <col min="22" max="27" width="7.59765625" style="131" customWidth="1"/>
    <col min="28" max="16384" width="12.59765625" style="131"/>
  </cols>
  <sheetData>
    <row r="1" spans="1:27" ht="15" customHeight="1" x14ac:dyDescent="0.6">
      <c r="A1" s="160" t="s">
        <v>204</v>
      </c>
      <c r="B1" s="160"/>
      <c r="C1" s="160"/>
      <c r="D1" s="160"/>
      <c r="E1" s="160"/>
      <c r="F1" s="160"/>
      <c r="G1" s="3"/>
      <c r="H1" s="4"/>
      <c r="I1" s="4"/>
      <c r="J1" s="4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15" customHeight="1" x14ac:dyDescent="0.6">
      <c r="A2" s="160"/>
      <c r="B2" s="160"/>
      <c r="C2" s="160"/>
      <c r="D2" s="160"/>
      <c r="E2" s="160"/>
      <c r="F2" s="160"/>
      <c r="G2" s="3"/>
      <c r="H2" s="4"/>
      <c r="I2" s="4"/>
      <c r="J2" s="4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4.4" x14ac:dyDescent="0.3">
      <c r="A3" s="5"/>
      <c r="B3" s="6"/>
      <c r="C3" s="7"/>
      <c r="D3" s="6"/>
      <c r="E3" s="6"/>
      <c r="F3" s="6"/>
      <c r="G3" s="8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14.4" x14ac:dyDescent="0.3">
      <c r="A4" s="5"/>
      <c r="B4" s="6"/>
      <c r="C4" s="7"/>
      <c r="D4" s="6"/>
      <c r="E4" s="6"/>
      <c r="F4" s="6"/>
      <c r="G4" s="8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14.4" x14ac:dyDescent="0.3">
      <c r="A5" s="5"/>
      <c r="B5" s="6"/>
      <c r="C5" s="7"/>
      <c r="D5" s="6"/>
      <c r="E5" s="6"/>
      <c r="F5" s="6"/>
      <c r="G5" s="8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24" thickBot="1" x14ac:dyDescent="0.5">
      <c r="A6" s="129"/>
      <c r="B6" s="39" t="s">
        <v>207</v>
      </c>
      <c r="C6" s="40"/>
      <c r="D6" s="41"/>
      <c r="E6" s="42"/>
      <c r="F6" s="42"/>
      <c r="G6" s="43"/>
      <c r="H6" s="44"/>
      <c r="I6" s="23"/>
      <c r="J6" s="23"/>
      <c r="K6" s="23"/>
      <c r="L6" s="32"/>
      <c r="M6" s="32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</row>
    <row r="7" spans="1:27" ht="18" x14ac:dyDescent="0.35">
      <c r="A7" s="34"/>
      <c r="B7" s="45" t="s">
        <v>35</v>
      </c>
      <c r="C7" s="46" t="s">
        <v>205</v>
      </c>
      <c r="D7" s="47" t="s">
        <v>36</v>
      </c>
      <c r="E7" s="48" t="s">
        <v>37</v>
      </c>
      <c r="F7" s="63" t="s">
        <v>38</v>
      </c>
      <c r="G7" s="19" t="s">
        <v>150</v>
      </c>
      <c r="H7" s="20"/>
      <c r="I7" s="168"/>
      <c r="J7" s="167"/>
      <c r="K7" s="167"/>
      <c r="L7" s="32"/>
      <c r="M7" s="32"/>
      <c r="O7" s="22"/>
      <c r="P7" s="168"/>
      <c r="Q7" s="167"/>
      <c r="R7" s="167"/>
      <c r="S7" s="22"/>
      <c r="T7" s="22"/>
      <c r="U7" s="22"/>
      <c r="V7" s="23"/>
      <c r="W7" s="23"/>
      <c r="X7" s="23"/>
      <c r="Y7" s="23"/>
      <c r="Z7" s="23"/>
      <c r="AA7" s="23"/>
    </row>
    <row r="8" spans="1:27" ht="14.4" x14ac:dyDescent="0.3">
      <c r="A8" s="34"/>
      <c r="B8" s="25"/>
      <c r="C8" s="26" t="s">
        <v>39</v>
      </c>
      <c r="D8" s="27">
        <v>0.34722222222222227</v>
      </c>
      <c r="E8" s="28"/>
      <c r="F8" s="135" t="s">
        <v>210</v>
      </c>
      <c r="G8" s="134">
        <f>VLOOKUP(F8,'Info LÆS FØRST'!$Z$7:$AA$176,2,FALSE)</f>
        <v>0.1111111111111111</v>
      </c>
      <c r="H8" s="31"/>
      <c r="I8" s="166"/>
      <c r="J8" s="167"/>
      <c r="K8" s="167"/>
      <c r="L8" s="32"/>
      <c r="M8" s="32"/>
      <c r="O8" s="32"/>
      <c r="P8" s="166"/>
      <c r="Q8" s="167"/>
      <c r="R8" s="167"/>
      <c r="S8" s="32"/>
      <c r="T8" s="32"/>
      <c r="U8" s="33"/>
      <c r="V8" s="23"/>
      <c r="W8" s="23"/>
      <c r="X8" s="23"/>
      <c r="Y8" s="23"/>
      <c r="Z8" s="23"/>
      <c r="AA8" s="23"/>
    </row>
    <row r="9" spans="1:27" ht="14.4" x14ac:dyDescent="0.3">
      <c r="A9" s="34"/>
      <c r="B9" s="35">
        <f t="shared" ref="B9:B12" si="0">D8+G8</f>
        <v>0.45833333333333337</v>
      </c>
      <c r="C9" s="26" t="s">
        <v>30</v>
      </c>
      <c r="D9" s="27">
        <f t="shared" ref="D9:D14" si="1">B9+IDA_tid+Frokost_tid*ISNUMBER(SEARCH("Frokost",E9))+Aftensmad_tid*ISNUMBER(SEARCH("Aftensmad",E9))</f>
        <v>0.47916666666666669</v>
      </c>
      <c r="E9" s="28"/>
      <c r="F9" s="64" t="s">
        <v>139</v>
      </c>
      <c r="G9" s="134">
        <f>VLOOKUP(F9,'Info LÆS FØRST'!$Z$7:$AA$176,2,FALSE)</f>
        <v>1.041666666666663E-2</v>
      </c>
      <c r="H9" s="36"/>
      <c r="I9" s="166"/>
      <c r="J9" s="167"/>
      <c r="K9" s="167"/>
      <c r="L9" s="32"/>
      <c r="O9" s="32"/>
      <c r="P9" s="166"/>
      <c r="Q9" s="167"/>
      <c r="R9" s="167"/>
      <c r="S9" s="32"/>
      <c r="T9" s="32"/>
      <c r="U9" s="33"/>
      <c r="V9" s="23"/>
      <c r="W9" s="23"/>
      <c r="X9" s="23"/>
      <c r="Y9" s="23"/>
      <c r="Z9" s="23"/>
      <c r="AA9" s="23"/>
    </row>
    <row r="10" spans="1:27" ht="14.4" x14ac:dyDescent="0.3">
      <c r="A10" s="34"/>
      <c r="B10" s="35">
        <f t="shared" si="0"/>
        <v>0.48958333333333331</v>
      </c>
      <c r="C10" s="26" t="s">
        <v>124</v>
      </c>
      <c r="D10" s="27">
        <f t="shared" si="1"/>
        <v>0.53125</v>
      </c>
      <c r="E10" s="28" t="s">
        <v>52</v>
      </c>
      <c r="F10" s="64" t="s">
        <v>140</v>
      </c>
      <c r="G10" s="134">
        <f>VLOOKUP(F10,'Info LÆS FØRST'!$Z$7:$AA$176,2,FALSE)</f>
        <v>1.041666666666663E-2</v>
      </c>
      <c r="H10" s="36"/>
      <c r="I10" s="166"/>
      <c r="J10" s="167"/>
      <c r="K10" s="167"/>
      <c r="L10" s="32"/>
      <c r="O10" s="32"/>
      <c r="P10" s="166"/>
      <c r="Q10" s="167"/>
      <c r="R10" s="167"/>
      <c r="S10" s="32"/>
      <c r="T10" s="32"/>
      <c r="U10" s="33"/>
      <c r="V10" s="23"/>
      <c r="W10" s="23"/>
      <c r="X10" s="23"/>
      <c r="Y10" s="23"/>
      <c r="Z10" s="23"/>
      <c r="AA10" s="23"/>
    </row>
    <row r="11" spans="1:27" ht="14.4" x14ac:dyDescent="0.3">
      <c r="A11" s="34"/>
      <c r="B11" s="35">
        <f t="shared" si="0"/>
        <v>0.54166666666666663</v>
      </c>
      <c r="C11" s="26" t="s">
        <v>21</v>
      </c>
      <c r="D11" s="27">
        <f t="shared" si="1"/>
        <v>0.5625</v>
      </c>
      <c r="E11" s="28"/>
      <c r="F11" s="64" t="s">
        <v>141</v>
      </c>
      <c r="G11" s="134">
        <f>VLOOKUP(F11,'Info LÆS FØRST'!$Z$7:$AA$176,2,FALSE)</f>
        <v>2.0833333333333259E-2</v>
      </c>
      <c r="H11" s="36"/>
      <c r="I11" s="166"/>
      <c r="J11" s="167"/>
      <c r="K11" s="167"/>
      <c r="L11" s="32"/>
      <c r="O11" s="32"/>
      <c r="P11" s="166"/>
      <c r="Q11" s="167"/>
      <c r="R11" s="167"/>
      <c r="S11" s="32"/>
      <c r="T11" s="32"/>
      <c r="U11" s="33"/>
      <c r="V11" s="23"/>
      <c r="W11" s="23"/>
      <c r="X11" s="23"/>
      <c r="Y11" s="23"/>
      <c r="Z11" s="23"/>
      <c r="AA11" s="23"/>
    </row>
    <row r="12" spans="1:27" ht="14.4" x14ac:dyDescent="0.3">
      <c r="A12" s="34"/>
      <c r="B12" s="35">
        <f t="shared" si="0"/>
        <v>0.58333333333333326</v>
      </c>
      <c r="C12" s="26" t="s">
        <v>7</v>
      </c>
      <c r="D12" s="27">
        <f t="shared" si="1"/>
        <v>0.60416666666666663</v>
      </c>
      <c r="E12" s="142"/>
      <c r="F12" s="135" t="s">
        <v>212</v>
      </c>
      <c r="G12" s="134">
        <f>VLOOKUP(F12,'Info LÆS FØRST'!$Z$7:$AA$176,2,FALSE)</f>
        <v>3.4722222222222224E-2</v>
      </c>
      <c r="H12" s="36"/>
      <c r="I12" s="166"/>
      <c r="J12" s="167"/>
      <c r="K12" s="167"/>
      <c r="L12" s="32"/>
      <c r="O12" s="32"/>
      <c r="P12" s="166"/>
      <c r="Q12" s="167"/>
      <c r="R12" s="167"/>
      <c r="S12" s="32"/>
      <c r="T12" s="32"/>
      <c r="U12" s="33"/>
      <c r="V12" s="23"/>
      <c r="W12" s="23"/>
      <c r="X12" s="23"/>
      <c r="Y12" s="23"/>
      <c r="Z12" s="23"/>
      <c r="AA12" s="23"/>
    </row>
    <row r="13" spans="1:27" ht="15.75" customHeight="1" x14ac:dyDescent="0.3">
      <c r="A13" s="34"/>
      <c r="B13" s="35">
        <f>D12+G12</f>
        <v>0.63888888888888884</v>
      </c>
      <c r="C13" s="26" t="s">
        <v>23</v>
      </c>
      <c r="D13" s="27">
        <f t="shared" si="1"/>
        <v>0.65972222222222221</v>
      </c>
      <c r="E13" s="28"/>
      <c r="F13" s="135" t="s">
        <v>238</v>
      </c>
      <c r="G13" s="134">
        <f>VLOOKUP(F13,'Info LÆS FØRST'!$Z$7:$AA$176,2,FALSE)</f>
        <v>6.9444444444444434E-2</v>
      </c>
      <c r="H13" s="36"/>
      <c r="I13" s="166"/>
      <c r="J13" s="167"/>
      <c r="K13" s="167"/>
      <c r="L13" s="32"/>
      <c r="O13" s="32"/>
      <c r="P13" s="166"/>
      <c r="Q13" s="167"/>
      <c r="R13" s="167"/>
      <c r="S13" s="32"/>
      <c r="T13" s="32"/>
      <c r="U13" s="130"/>
      <c r="V13" s="23"/>
      <c r="W13" s="23"/>
      <c r="X13" s="23"/>
      <c r="Y13" s="23"/>
      <c r="Z13" s="23"/>
      <c r="AA13" s="23"/>
    </row>
    <row r="14" spans="1:27" s="144" customFormat="1" ht="15.75" customHeight="1" x14ac:dyDescent="0.3">
      <c r="A14" s="34"/>
      <c r="B14" s="35">
        <f t="shared" ref="B14:B15" si="2">D13+G13</f>
        <v>0.72916666666666663</v>
      </c>
      <c r="C14" s="26" t="s">
        <v>17</v>
      </c>
      <c r="D14" s="27">
        <f t="shared" si="1"/>
        <v>0.78125</v>
      </c>
      <c r="E14" s="54" t="s">
        <v>43</v>
      </c>
      <c r="F14" s="135" t="s">
        <v>237</v>
      </c>
      <c r="G14" s="134">
        <f>VLOOKUP(F14,'Info LÆS FØRST'!$Z$7:$AA$176,2,FALSE)</f>
        <v>6.25E-2</v>
      </c>
      <c r="H14" s="56"/>
      <c r="I14" s="143"/>
      <c r="L14" s="32"/>
      <c r="O14" s="32"/>
      <c r="P14" s="143"/>
      <c r="S14" s="32"/>
      <c r="T14" s="32"/>
      <c r="U14" s="143"/>
      <c r="V14" s="23"/>
      <c r="W14" s="23"/>
      <c r="X14" s="23"/>
      <c r="Y14" s="23"/>
      <c r="Z14" s="23"/>
      <c r="AA14" s="23"/>
    </row>
    <row r="15" spans="1:27" ht="15.75" customHeight="1" x14ac:dyDescent="0.3">
      <c r="A15" s="34"/>
      <c r="B15" s="35">
        <f t="shared" si="2"/>
        <v>0.84375</v>
      </c>
      <c r="C15" s="26" t="s">
        <v>39</v>
      </c>
      <c r="D15" s="27"/>
      <c r="E15" s="139"/>
      <c r="F15" s="132" t="s">
        <v>168</v>
      </c>
      <c r="G15" s="51"/>
      <c r="H15" s="36"/>
      <c r="I15" s="166"/>
      <c r="J15" s="166"/>
      <c r="K15" s="166"/>
      <c r="L15" s="32"/>
      <c r="M15" s="32"/>
      <c r="O15" s="32"/>
      <c r="P15" s="166"/>
      <c r="Q15" s="166"/>
      <c r="R15" s="166"/>
      <c r="S15" s="130"/>
      <c r="T15" s="130"/>
      <c r="U15" s="130"/>
      <c r="V15" s="23"/>
      <c r="W15" s="23"/>
      <c r="X15" s="23"/>
      <c r="Y15" s="23"/>
      <c r="Z15" s="23"/>
      <c r="AA15" s="23"/>
    </row>
    <row r="16" spans="1:27" ht="24" thickBot="1" x14ac:dyDescent="0.5">
      <c r="A16" s="129"/>
      <c r="B16" s="39" t="s">
        <v>208</v>
      </c>
      <c r="C16" s="40"/>
      <c r="D16" s="41"/>
      <c r="E16" s="138"/>
      <c r="F16" s="42"/>
      <c r="G16" s="43"/>
      <c r="H16" s="44"/>
      <c r="I16" s="23"/>
      <c r="J16" s="23"/>
      <c r="K16" s="23"/>
      <c r="L16" s="32"/>
      <c r="M16" s="32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</row>
    <row r="17" spans="1:27" ht="18" x14ac:dyDescent="0.35">
      <c r="A17" s="52"/>
      <c r="B17" s="45" t="s">
        <v>35</v>
      </c>
      <c r="C17" s="46" t="s">
        <v>205</v>
      </c>
      <c r="D17" s="47" t="s">
        <v>36</v>
      </c>
      <c r="E17" s="48" t="s">
        <v>37</v>
      </c>
      <c r="F17" s="63" t="s">
        <v>38</v>
      </c>
      <c r="G17" s="19" t="s">
        <v>150</v>
      </c>
      <c r="H17" s="20"/>
      <c r="I17" s="168"/>
      <c r="J17" s="167"/>
      <c r="K17" s="167"/>
      <c r="L17" s="32"/>
      <c r="M17" s="32"/>
      <c r="O17" s="22"/>
      <c r="P17" s="168"/>
      <c r="Q17" s="167"/>
      <c r="R17" s="167"/>
      <c r="S17" s="22"/>
      <c r="T17" s="22"/>
      <c r="U17" s="22"/>
      <c r="V17" s="23"/>
      <c r="W17" s="23"/>
      <c r="X17" s="23"/>
      <c r="Y17" s="23"/>
      <c r="Z17" s="23"/>
      <c r="AA17" s="23"/>
    </row>
    <row r="18" spans="1:27" ht="14.4" x14ac:dyDescent="0.3">
      <c r="A18" s="34"/>
      <c r="B18" s="35"/>
      <c r="C18" s="26" t="s">
        <v>39</v>
      </c>
      <c r="D18" s="27">
        <v>0.42708333333333331</v>
      </c>
      <c r="E18" s="28"/>
      <c r="F18" s="64" t="s">
        <v>239</v>
      </c>
      <c r="G18" s="134">
        <v>1.0416666666666666E-2</v>
      </c>
      <c r="H18" s="36"/>
      <c r="I18" s="166"/>
      <c r="J18" s="167"/>
      <c r="K18" s="167"/>
      <c r="L18" s="32"/>
      <c r="M18" s="32"/>
      <c r="O18" s="32"/>
      <c r="P18" s="166"/>
      <c r="Q18" s="167"/>
      <c r="R18" s="167"/>
      <c r="S18" s="32"/>
      <c r="T18" s="32"/>
      <c r="U18" s="33"/>
      <c r="V18" s="23"/>
      <c r="W18" s="23"/>
      <c r="X18" s="23"/>
      <c r="Y18" s="23"/>
      <c r="Z18" s="23"/>
      <c r="AA18" s="23"/>
    </row>
    <row r="19" spans="1:27" ht="14.4" x14ac:dyDescent="0.3">
      <c r="A19" s="34"/>
      <c r="B19" s="35">
        <f t="shared" ref="B19:B25" si="3">D18+G18</f>
        <v>0.4375</v>
      </c>
      <c r="C19" s="26" t="s">
        <v>53</v>
      </c>
      <c r="D19" s="27">
        <f t="shared" ref="D19:D24" si="4">B19+Bestyrelse_tid+Frokost_tid*ISNUMBER(SEARCH("Frokost",E19))+Aftensmad_tid*ISNUMBER(SEARCH("Aftensmad",E19))</f>
        <v>0.45833333333333331</v>
      </c>
      <c r="E19" s="28"/>
      <c r="F19" s="64"/>
      <c r="G19" s="30"/>
      <c r="H19" s="56"/>
      <c r="I19" s="130"/>
      <c r="L19" s="32"/>
      <c r="M19" s="32"/>
      <c r="O19" s="32"/>
      <c r="P19" s="130"/>
      <c r="S19" s="32"/>
      <c r="T19" s="32"/>
      <c r="U19" s="33"/>
      <c r="V19" s="23"/>
      <c r="W19" s="23"/>
      <c r="X19" s="23"/>
      <c r="Y19" s="23"/>
      <c r="Z19" s="23"/>
      <c r="AA19" s="23"/>
    </row>
    <row r="20" spans="1:27" s="144" customFormat="1" ht="14.4" x14ac:dyDescent="0.3">
      <c r="A20" s="34"/>
      <c r="B20" s="35">
        <f t="shared" si="3"/>
        <v>0.45833333333333331</v>
      </c>
      <c r="C20" s="123" t="s">
        <v>251</v>
      </c>
      <c r="D20" s="27">
        <v>0.5</v>
      </c>
      <c r="E20" s="28" t="s">
        <v>271</v>
      </c>
      <c r="F20" s="64" t="s">
        <v>242</v>
      </c>
      <c r="G20" s="30">
        <f>VLOOKUP(F20,'Info LÆS FØRST'!$Z$7:$AA$176,2,FALSE)</f>
        <v>1.3888888888888888E-2</v>
      </c>
      <c r="H20" s="56"/>
      <c r="I20" s="143"/>
      <c r="L20" s="32"/>
      <c r="M20" s="32"/>
      <c r="O20" s="32"/>
      <c r="P20" s="143"/>
      <c r="S20" s="32"/>
      <c r="T20" s="32"/>
      <c r="U20" s="33"/>
      <c r="V20" s="23"/>
      <c r="W20" s="23"/>
      <c r="X20" s="23"/>
      <c r="Y20" s="23"/>
      <c r="Z20" s="23"/>
      <c r="AA20" s="23"/>
    </row>
    <row r="21" spans="1:27" ht="14.4" x14ac:dyDescent="0.3">
      <c r="A21" s="34"/>
      <c r="B21" s="35">
        <f t="shared" si="3"/>
        <v>0.51388888888888884</v>
      </c>
      <c r="C21" s="26" t="s">
        <v>92</v>
      </c>
      <c r="D21" s="27">
        <f t="shared" si="4"/>
        <v>0.53472222222222221</v>
      </c>
      <c r="E21" s="28" t="s">
        <v>47</v>
      </c>
      <c r="F21" s="141" t="s">
        <v>222</v>
      </c>
      <c r="G21" s="30">
        <f>VLOOKUP(F21,'Info LÆS FØRST'!$Z$7:$AA$176,2,FALSE)</f>
        <v>5.2083333333333336E-2</v>
      </c>
      <c r="H21" s="36"/>
      <c r="I21" s="166"/>
      <c r="J21" s="167"/>
      <c r="K21" s="167"/>
      <c r="M21" s="32"/>
      <c r="O21" s="32"/>
      <c r="P21" s="166"/>
      <c r="Q21" s="167"/>
      <c r="R21" s="167"/>
      <c r="S21" s="32"/>
      <c r="T21" s="32"/>
      <c r="U21" s="33"/>
      <c r="V21" s="23"/>
      <c r="W21" s="23"/>
      <c r="X21" s="23"/>
      <c r="Y21" s="23"/>
      <c r="Z21" s="23"/>
      <c r="AA21" s="23"/>
    </row>
    <row r="22" spans="1:27" ht="14.4" x14ac:dyDescent="0.3">
      <c r="A22" s="34"/>
      <c r="B22" s="35">
        <f t="shared" si="3"/>
        <v>0.58680555555555558</v>
      </c>
      <c r="C22" s="26" t="s">
        <v>32</v>
      </c>
      <c r="D22" s="27">
        <f t="shared" si="4"/>
        <v>0.60763888888888895</v>
      </c>
      <c r="E22" s="28"/>
      <c r="F22" s="49"/>
      <c r="G22" s="30"/>
      <c r="H22" s="36"/>
      <c r="I22" s="166"/>
      <c r="J22" s="167"/>
      <c r="K22" s="167"/>
      <c r="L22" s="32"/>
      <c r="M22" s="32"/>
      <c r="O22" s="32"/>
      <c r="P22" s="166"/>
      <c r="Q22" s="167"/>
      <c r="R22" s="167"/>
      <c r="S22" s="32"/>
      <c r="T22" s="32"/>
      <c r="U22" s="33"/>
      <c r="V22" s="23"/>
      <c r="W22" s="23"/>
      <c r="X22" s="23"/>
      <c r="Y22" s="23"/>
      <c r="Z22" s="23"/>
      <c r="AA22" s="23"/>
    </row>
    <row r="23" spans="1:27" ht="14.4" x14ac:dyDescent="0.3">
      <c r="A23" s="34"/>
      <c r="B23" s="35">
        <f t="shared" si="3"/>
        <v>0.60763888888888895</v>
      </c>
      <c r="C23" s="123" t="s">
        <v>252</v>
      </c>
      <c r="D23" s="27">
        <f t="shared" si="4"/>
        <v>0.62847222222222232</v>
      </c>
      <c r="E23" s="124" t="s">
        <v>233</v>
      </c>
      <c r="F23" s="49" t="s">
        <v>257</v>
      </c>
      <c r="G23" s="30">
        <f>VLOOKUP(F23,'Info LÆS FØRST'!$Z$7:$AA$176,2,FALSE)</f>
        <v>1.3888888888888888E-2</v>
      </c>
      <c r="H23" s="56"/>
      <c r="I23" s="130"/>
      <c r="L23" s="32"/>
      <c r="M23" s="32"/>
      <c r="O23" s="32"/>
      <c r="P23" s="130"/>
      <c r="S23" s="32"/>
      <c r="T23" s="32"/>
      <c r="U23" s="33"/>
      <c r="V23" s="23"/>
      <c r="W23" s="23"/>
      <c r="X23" s="23"/>
      <c r="Y23" s="23"/>
      <c r="Z23" s="23"/>
      <c r="AA23" s="23"/>
    </row>
    <row r="24" spans="1:27" ht="14.4" x14ac:dyDescent="0.3">
      <c r="A24" s="34"/>
      <c r="B24" s="35">
        <f t="shared" si="3"/>
        <v>0.64236111111111116</v>
      </c>
      <c r="C24" s="61" t="s">
        <v>25</v>
      </c>
      <c r="D24" s="27">
        <f t="shared" si="4"/>
        <v>0.66319444444444453</v>
      </c>
      <c r="E24" s="28"/>
      <c r="F24" s="49" t="s">
        <v>234</v>
      </c>
      <c r="G24" s="30">
        <f>VLOOKUP(F24,'Info LÆS FØRST'!$Z$7:$AA$176,2,FALSE)</f>
        <v>5.2083333333333336E-2</v>
      </c>
      <c r="H24" s="36"/>
      <c r="I24" s="166"/>
      <c r="J24" s="167"/>
      <c r="K24" s="167"/>
      <c r="L24" s="32"/>
      <c r="M24" s="32"/>
      <c r="O24" s="32"/>
      <c r="P24" s="166"/>
      <c r="Q24" s="167"/>
      <c r="R24" s="167"/>
      <c r="S24" s="32"/>
      <c r="T24" s="32"/>
      <c r="U24" s="33"/>
      <c r="V24" s="23"/>
      <c r="W24" s="23"/>
      <c r="X24" s="23"/>
      <c r="Y24" s="23"/>
      <c r="Z24" s="23"/>
      <c r="AA24" s="23"/>
    </row>
    <row r="25" spans="1:27" ht="14.4" x14ac:dyDescent="0.3">
      <c r="A25" s="34"/>
      <c r="B25" s="35">
        <f t="shared" si="3"/>
        <v>0.7152777777777779</v>
      </c>
      <c r="C25" s="26" t="s">
        <v>39</v>
      </c>
      <c r="D25" s="27"/>
      <c r="E25" s="28"/>
      <c r="F25" s="133" t="s">
        <v>168</v>
      </c>
      <c r="G25" s="30"/>
      <c r="H25" s="56"/>
      <c r="I25" s="130"/>
      <c r="L25" s="32"/>
      <c r="M25" s="32"/>
      <c r="O25" s="32"/>
      <c r="P25" s="130"/>
      <c r="S25" s="32"/>
      <c r="T25" s="32"/>
      <c r="U25" s="33"/>
      <c r="V25" s="23"/>
      <c r="W25" s="23"/>
      <c r="X25" s="23"/>
      <c r="Y25" s="23"/>
      <c r="Z25" s="23"/>
      <c r="AA25" s="23"/>
    </row>
    <row r="26" spans="1:27" ht="24" thickBot="1" x14ac:dyDescent="0.5">
      <c r="A26" s="129"/>
      <c r="B26" s="39" t="s">
        <v>216</v>
      </c>
      <c r="C26" s="40"/>
      <c r="D26" s="41"/>
      <c r="E26" s="42"/>
      <c r="F26" s="42"/>
      <c r="G26" s="43"/>
      <c r="H26" s="44"/>
      <c r="I26" s="23"/>
      <c r="J26" s="23"/>
      <c r="K26" s="23"/>
      <c r="L26" s="32"/>
      <c r="M26" s="32"/>
      <c r="O26" s="23"/>
      <c r="P26" s="23"/>
      <c r="Q26" s="23"/>
      <c r="R26" s="23"/>
      <c r="S26" s="23"/>
      <c r="T26" s="130"/>
      <c r="U26" s="23"/>
      <c r="V26" s="23"/>
      <c r="W26" s="23"/>
      <c r="X26" s="23"/>
      <c r="Y26" s="23"/>
      <c r="Z26" s="23"/>
      <c r="AA26" s="23"/>
    </row>
    <row r="27" spans="1:27" ht="18" x14ac:dyDescent="0.35">
      <c r="A27" s="34"/>
      <c r="B27" s="45" t="s">
        <v>35</v>
      </c>
      <c r="C27" s="46" t="s">
        <v>205</v>
      </c>
      <c r="D27" s="47" t="s">
        <v>36</v>
      </c>
      <c r="E27" s="48" t="s">
        <v>37</v>
      </c>
      <c r="F27" s="63" t="s">
        <v>38</v>
      </c>
      <c r="G27" s="19" t="s">
        <v>150</v>
      </c>
      <c r="H27" s="20"/>
      <c r="I27" s="168"/>
      <c r="J27" s="167"/>
      <c r="K27" s="167"/>
      <c r="L27" s="32"/>
      <c r="M27" s="32"/>
      <c r="O27" s="22"/>
      <c r="P27" s="168"/>
      <c r="Q27" s="167"/>
      <c r="R27" s="167"/>
      <c r="S27" s="22"/>
      <c r="T27" s="22"/>
      <c r="U27" s="22"/>
      <c r="V27" s="23"/>
      <c r="W27" s="23"/>
      <c r="X27" s="23"/>
      <c r="Y27" s="23"/>
      <c r="Z27" s="23"/>
      <c r="AA27" s="23"/>
    </row>
    <row r="28" spans="1:27" ht="15.75" customHeight="1" x14ac:dyDescent="0.3">
      <c r="A28" s="34"/>
      <c r="B28" s="50"/>
      <c r="C28" s="26" t="s">
        <v>39</v>
      </c>
      <c r="D28" s="27">
        <v>0.38194444444444442</v>
      </c>
      <c r="E28" s="28"/>
      <c r="F28" s="64" t="s">
        <v>152</v>
      </c>
      <c r="G28" s="134">
        <f>VLOOKUP(F28,'Info LÆS FØRST'!$Z$7:$AA$176,2,FALSE)</f>
        <v>1.3888888888888888E-2</v>
      </c>
      <c r="H28" s="31"/>
      <c r="I28" s="166"/>
      <c r="J28" s="167"/>
      <c r="K28" s="167"/>
      <c r="L28" s="32"/>
      <c r="M28" s="32"/>
      <c r="O28" s="130"/>
      <c r="P28" s="166"/>
      <c r="Q28" s="167"/>
      <c r="R28" s="167"/>
      <c r="S28" s="32"/>
      <c r="T28" s="32"/>
      <c r="U28" s="33"/>
      <c r="V28" s="23"/>
      <c r="W28" s="23"/>
      <c r="X28" s="23"/>
      <c r="Y28" s="23"/>
      <c r="Z28" s="23"/>
      <c r="AA28" s="23"/>
    </row>
    <row r="29" spans="1:27" ht="15.75" customHeight="1" x14ac:dyDescent="0.3">
      <c r="A29" s="34"/>
      <c r="B29" s="35">
        <f t="shared" ref="B29:B35" si="5">D28+G28</f>
        <v>0.39583333333333331</v>
      </c>
      <c r="C29" s="28" t="s">
        <v>148</v>
      </c>
      <c r="D29" s="27">
        <f t="shared" ref="D29:D34" si="6">B29+Bestyrelse_tid+Frokost_tid*ISNUMBER(SEARCH("Frokost",E29))+Aftensmad_tid*ISNUMBER(SEARCH("Aftensmad",E29))</f>
        <v>0.41666666666666663</v>
      </c>
      <c r="E29" s="28"/>
      <c r="F29" s="64" t="s">
        <v>153</v>
      </c>
      <c r="G29" s="134">
        <f>VLOOKUP(F29,'Info LÆS FØRST'!$Z$7:$AA$176,2,FALSE)</f>
        <v>2.0833333333333315E-2</v>
      </c>
      <c r="H29" s="36"/>
      <c r="I29" s="166"/>
      <c r="J29" s="167"/>
      <c r="K29" s="167"/>
      <c r="L29" s="32"/>
      <c r="M29" s="32"/>
      <c r="O29" s="32"/>
      <c r="P29" s="166"/>
      <c r="Q29" s="167"/>
      <c r="R29" s="167"/>
      <c r="S29" s="32"/>
      <c r="T29" s="32"/>
      <c r="U29" s="33"/>
      <c r="V29" s="23"/>
      <c r="W29" s="23"/>
      <c r="X29" s="23"/>
      <c r="Y29" s="23"/>
      <c r="Z29" s="23"/>
      <c r="AA29" s="23"/>
    </row>
    <row r="30" spans="1:27" ht="15.75" customHeight="1" x14ac:dyDescent="0.3">
      <c r="A30" s="34"/>
      <c r="B30" s="35">
        <f t="shared" si="5"/>
        <v>0.43749999999999994</v>
      </c>
      <c r="C30" s="28" t="s">
        <v>9</v>
      </c>
      <c r="D30" s="27">
        <f>B30+Bestyrelse_tid+Frokost_tid*ISNUMBER(SEARCH("Frokost",E30))+Aftensmad_tid*ISNUMBER(SEARCH("Aftensmad",E30))</f>
        <v>0.45833333333333326</v>
      </c>
      <c r="E30" s="28"/>
      <c r="F30" s="64" t="s">
        <v>245</v>
      </c>
      <c r="G30" s="134">
        <f>VLOOKUP(F30,'Info LÆS FØRST'!$Z$7:$AA$176,2,FALSE)</f>
        <v>7.6388888888888895E-2</v>
      </c>
      <c r="H30" s="36"/>
      <c r="I30" s="166"/>
      <c r="J30" s="167"/>
      <c r="K30" s="167"/>
      <c r="L30" s="32"/>
      <c r="M30" s="32"/>
      <c r="O30" s="32"/>
      <c r="P30" s="166"/>
      <c r="Q30" s="167"/>
      <c r="R30" s="167"/>
      <c r="S30" s="32"/>
      <c r="T30" s="32"/>
      <c r="U30" s="33"/>
      <c r="V30" s="23"/>
      <c r="W30" s="23"/>
      <c r="X30" s="23"/>
      <c r="Y30" s="23"/>
      <c r="Z30" s="23"/>
      <c r="AA30" s="23"/>
    </row>
    <row r="31" spans="1:27" ht="15.75" customHeight="1" x14ac:dyDescent="0.3">
      <c r="A31" s="34"/>
      <c r="B31" s="35">
        <f t="shared" si="5"/>
        <v>0.5347222222222221</v>
      </c>
      <c r="C31" s="26" t="s">
        <v>17</v>
      </c>
      <c r="D31" s="27">
        <v>0.59027777777777779</v>
      </c>
      <c r="E31" s="28" t="s">
        <v>247</v>
      </c>
      <c r="F31" s="64" t="s">
        <v>42</v>
      </c>
      <c r="G31" s="134">
        <f>VLOOKUP(F31,'Info LÆS FØRST'!$Z$7:$AA$176,2,FALSE)</f>
        <v>6.9444444444444198E-3</v>
      </c>
      <c r="H31" s="36"/>
      <c r="I31" s="166"/>
      <c r="J31" s="167"/>
      <c r="K31" s="167"/>
      <c r="L31" s="32"/>
      <c r="M31" s="32"/>
      <c r="O31" s="32"/>
      <c r="P31" s="166"/>
      <c r="Q31" s="167"/>
      <c r="R31" s="167"/>
      <c r="S31" s="32"/>
      <c r="T31" s="32"/>
      <c r="U31" s="33"/>
      <c r="V31" s="23"/>
      <c r="W31" s="23"/>
      <c r="X31" s="23"/>
      <c r="Y31" s="23"/>
      <c r="Z31" s="23"/>
      <c r="AA31" s="23"/>
    </row>
    <row r="32" spans="1:27" ht="15.75" customHeight="1" x14ac:dyDescent="0.3">
      <c r="A32" s="34"/>
      <c r="B32" s="35">
        <f t="shared" si="5"/>
        <v>0.59722222222222221</v>
      </c>
      <c r="C32" s="26" t="s">
        <v>13</v>
      </c>
      <c r="D32" s="27">
        <f t="shared" si="6"/>
        <v>0.61805555555555558</v>
      </c>
      <c r="E32" s="28" t="s">
        <v>47</v>
      </c>
      <c r="F32" s="64" t="s">
        <v>219</v>
      </c>
      <c r="G32" s="134">
        <f>VLOOKUP(F32,'Info LÆS FØRST'!$Z$7:$AA$176,2,FALSE)</f>
        <v>4.5138888888888888E-2</v>
      </c>
      <c r="H32" s="36"/>
      <c r="I32" s="166"/>
      <c r="J32" s="167"/>
      <c r="K32" s="167"/>
      <c r="L32" s="32"/>
      <c r="M32" s="32"/>
      <c r="O32" s="32"/>
      <c r="P32" s="166"/>
      <c r="Q32" s="167"/>
      <c r="R32" s="167"/>
      <c r="S32" s="32"/>
      <c r="T32" s="32"/>
      <c r="U32" s="33"/>
      <c r="V32" s="23"/>
      <c r="W32" s="23"/>
      <c r="X32" s="23"/>
      <c r="Y32" s="23"/>
      <c r="Z32" s="23"/>
      <c r="AA32" s="23"/>
    </row>
    <row r="33" spans="1:27" ht="15.75" customHeight="1" x14ac:dyDescent="0.3">
      <c r="A33" s="34"/>
      <c r="B33" s="35">
        <f t="shared" si="5"/>
        <v>0.66319444444444442</v>
      </c>
      <c r="C33" s="26" t="s">
        <v>28</v>
      </c>
      <c r="D33" s="27">
        <f t="shared" si="6"/>
        <v>0.68402777777777779</v>
      </c>
      <c r="E33" s="28"/>
      <c r="F33" s="64" t="s">
        <v>258</v>
      </c>
      <c r="G33" s="134">
        <f>VLOOKUP(F33,'Info LÆS FØRST'!$Z$7:$AA$176,2,FALSE)</f>
        <v>4.1666666666666664E-2</v>
      </c>
      <c r="H33" s="56"/>
      <c r="I33" s="130"/>
      <c r="L33" s="32"/>
      <c r="M33" s="32"/>
      <c r="O33" s="32"/>
      <c r="P33" s="130"/>
      <c r="S33" s="32"/>
      <c r="T33" s="32"/>
      <c r="U33" s="33"/>
      <c r="V33" s="23"/>
      <c r="W33" s="23"/>
      <c r="X33" s="23"/>
      <c r="Y33" s="23"/>
      <c r="Z33" s="23"/>
      <c r="AA33" s="23"/>
    </row>
    <row r="34" spans="1:27" s="144" customFormat="1" ht="15.75" customHeight="1" x14ac:dyDescent="0.3">
      <c r="A34" s="34"/>
      <c r="B34" s="35">
        <f t="shared" si="5"/>
        <v>0.72569444444444442</v>
      </c>
      <c r="C34" s="26" t="s">
        <v>226</v>
      </c>
      <c r="D34" s="27">
        <f t="shared" si="6"/>
        <v>0.74652777777777779</v>
      </c>
      <c r="E34" s="28" t="s">
        <v>192</v>
      </c>
      <c r="F34" s="64" t="s">
        <v>246</v>
      </c>
      <c r="G34" s="134">
        <f>VLOOKUP(F34,'Info LÆS FØRST'!$Z$7:$AA$176,2,FALSE)</f>
        <v>1.3888888888888888E-2</v>
      </c>
      <c r="H34" s="56"/>
      <c r="I34" s="143"/>
      <c r="L34" s="32"/>
      <c r="M34" s="32"/>
      <c r="O34" s="32"/>
      <c r="P34" s="143"/>
      <c r="S34" s="32"/>
      <c r="T34" s="32"/>
      <c r="U34" s="33"/>
      <c r="V34" s="23"/>
      <c r="W34" s="23"/>
      <c r="X34" s="23"/>
      <c r="Y34" s="23"/>
      <c r="Z34" s="23"/>
      <c r="AA34" s="23"/>
    </row>
    <row r="35" spans="1:27" ht="15.75" customHeight="1" x14ac:dyDescent="0.3">
      <c r="A35" s="34"/>
      <c r="B35" s="35">
        <f t="shared" si="5"/>
        <v>0.76041666666666663</v>
      </c>
      <c r="C35" s="26" t="s">
        <v>39</v>
      </c>
      <c r="D35" s="27"/>
      <c r="E35" s="28"/>
      <c r="F35" s="140" t="s">
        <v>168</v>
      </c>
      <c r="G35" s="30"/>
      <c r="H35" s="36"/>
      <c r="I35" s="166"/>
      <c r="J35" s="167"/>
      <c r="K35" s="167"/>
      <c r="L35" s="32"/>
      <c r="M35" s="32"/>
      <c r="O35" s="32"/>
      <c r="P35" s="166"/>
      <c r="Q35" s="167"/>
      <c r="R35" s="167"/>
      <c r="S35" s="130"/>
      <c r="T35" s="130"/>
      <c r="U35" s="130"/>
      <c r="V35" s="23"/>
      <c r="W35" s="23"/>
      <c r="X35" s="23"/>
      <c r="Y35" s="23"/>
      <c r="Z35" s="23"/>
      <c r="AA35" s="23"/>
    </row>
    <row r="36" spans="1:27" ht="24" thickBot="1" x14ac:dyDescent="0.5">
      <c r="A36" s="129"/>
      <c r="B36" s="39" t="s">
        <v>217</v>
      </c>
      <c r="C36" s="40"/>
      <c r="D36" s="41"/>
      <c r="E36" s="42"/>
      <c r="F36" s="42"/>
      <c r="G36" s="43"/>
      <c r="H36" s="44"/>
      <c r="I36" s="23"/>
      <c r="J36" s="23"/>
      <c r="K36" s="23"/>
      <c r="L36" s="32"/>
      <c r="M36" s="32"/>
      <c r="O36" s="23"/>
      <c r="P36" s="23"/>
      <c r="Q36" s="23"/>
      <c r="R36" s="23"/>
      <c r="S36" s="23"/>
      <c r="T36" s="130"/>
      <c r="U36" s="23"/>
      <c r="V36" s="23"/>
      <c r="W36" s="23"/>
      <c r="X36" s="23"/>
      <c r="Y36" s="23"/>
      <c r="Z36" s="23"/>
      <c r="AA36" s="23"/>
    </row>
    <row r="37" spans="1:27" ht="18" x14ac:dyDescent="0.35">
      <c r="A37" s="34"/>
      <c r="B37" s="45" t="s">
        <v>35</v>
      </c>
      <c r="C37" s="46" t="s">
        <v>205</v>
      </c>
      <c r="D37" s="47" t="s">
        <v>36</v>
      </c>
      <c r="E37" s="48" t="s">
        <v>37</v>
      </c>
      <c r="F37" s="63" t="s">
        <v>38</v>
      </c>
      <c r="G37" s="19" t="s">
        <v>150</v>
      </c>
      <c r="H37" s="20"/>
      <c r="I37" s="168"/>
      <c r="J37" s="167"/>
      <c r="K37" s="167"/>
      <c r="L37" s="32"/>
      <c r="M37" s="32"/>
      <c r="O37" s="22"/>
      <c r="P37" s="168"/>
      <c r="Q37" s="167"/>
      <c r="R37" s="167"/>
      <c r="S37" s="22"/>
      <c r="T37" s="22"/>
      <c r="U37" s="22"/>
      <c r="V37" s="23"/>
      <c r="W37" s="23"/>
      <c r="X37" s="23"/>
      <c r="Y37" s="23"/>
      <c r="Z37" s="23"/>
      <c r="AA37" s="23"/>
    </row>
    <row r="38" spans="1:27" ht="15.75" customHeight="1" x14ac:dyDescent="0.3">
      <c r="A38" s="34"/>
      <c r="B38" s="50"/>
      <c r="C38" s="26" t="s">
        <v>39</v>
      </c>
      <c r="D38" s="27">
        <v>0.34722222222222227</v>
      </c>
      <c r="E38" s="28"/>
      <c r="F38" s="136" t="s">
        <v>46</v>
      </c>
      <c r="G38" s="134">
        <f>VLOOKUP(F38,'Info LÆS FØRST'!$Z$7:$AA$176,2,FALSE)</f>
        <v>0.1076388888888889</v>
      </c>
      <c r="H38" s="31"/>
      <c r="I38" s="166"/>
      <c r="J38" s="167"/>
      <c r="K38" s="167"/>
      <c r="L38" s="32"/>
      <c r="M38" s="32"/>
      <c r="O38" s="130"/>
      <c r="P38" s="166"/>
      <c r="Q38" s="167"/>
      <c r="R38" s="167"/>
      <c r="S38" s="32"/>
      <c r="T38" s="32"/>
      <c r="U38" s="33"/>
      <c r="V38" s="23"/>
      <c r="W38" s="23"/>
      <c r="X38" s="23"/>
      <c r="Y38" s="23"/>
      <c r="Z38" s="23"/>
      <c r="AA38" s="23"/>
    </row>
    <row r="39" spans="1:27" ht="15.75" customHeight="1" x14ac:dyDescent="0.3">
      <c r="A39" s="34"/>
      <c r="B39" s="35">
        <f t="shared" ref="B39:B44" si="7">D38+G38</f>
        <v>0.45486111111111116</v>
      </c>
      <c r="C39" s="26" t="s">
        <v>23</v>
      </c>
      <c r="D39" s="27">
        <f t="shared" ref="D39:D43" si="8">B39+Bestyrelse_tid+Frokost_tid*ISNUMBER(SEARCH("Frokost",E39))+Aftensmad_tid*ISNUMBER(SEARCH("Aftensmad",E39))</f>
        <v>0.47569444444444448</v>
      </c>
      <c r="E39" s="28"/>
      <c r="F39" s="64" t="s">
        <v>138</v>
      </c>
      <c r="G39" s="134">
        <f>VLOOKUP(F39,'Info LÆS FØRST'!$Z$7:$AA$176,2,FALSE)</f>
        <v>4.1666666666666685E-2</v>
      </c>
      <c r="H39" s="36"/>
      <c r="I39" s="166"/>
      <c r="J39" s="167"/>
      <c r="K39" s="167"/>
      <c r="L39" s="32"/>
      <c r="M39" s="32"/>
      <c r="O39" s="32"/>
      <c r="P39" s="166"/>
      <c r="Q39" s="167"/>
      <c r="R39" s="167"/>
      <c r="S39" s="32"/>
      <c r="T39" s="32"/>
      <c r="U39" s="33"/>
      <c r="V39" s="23"/>
      <c r="W39" s="23"/>
      <c r="X39" s="23"/>
      <c r="Y39" s="23"/>
      <c r="Z39" s="23"/>
      <c r="AA39" s="23"/>
    </row>
    <row r="40" spans="1:27" ht="15.75" customHeight="1" x14ac:dyDescent="0.3">
      <c r="A40" s="34"/>
      <c r="B40" s="35">
        <f t="shared" si="7"/>
        <v>0.51736111111111116</v>
      </c>
      <c r="C40" s="26" t="s">
        <v>30</v>
      </c>
      <c r="D40" s="27">
        <f t="shared" si="8"/>
        <v>0.5590277777777779</v>
      </c>
      <c r="E40" s="28" t="s">
        <v>15</v>
      </c>
      <c r="F40" s="64" t="s">
        <v>139</v>
      </c>
      <c r="G40" s="134">
        <f>VLOOKUP(F40,'Info LÆS FØRST'!$Z$7:$AA$176,2,FALSE)</f>
        <v>1.041666666666663E-2</v>
      </c>
      <c r="H40" s="36"/>
      <c r="I40" s="166"/>
      <c r="J40" s="167"/>
      <c r="K40" s="167"/>
      <c r="L40" s="32"/>
      <c r="M40" s="32"/>
      <c r="O40" s="32"/>
      <c r="P40" s="166"/>
      <c r="Q40" s="167"/>
      <c r="R40" s="167"/>
      <c r="S40" s="32"/>
      <c r="T40" s="32"/>
      <c r="U40" s="33"/>
      <c r="V40" s="23"/>
      <c r="W40" s="23"/>
      <c r="X40" s="23"/>
      <c r="Y40" s="23"/>
      <c r="Z40" s="23"/>
      <c r="AA40" s="23"/>
    </row>
    <row r="41" spans="1:27" ht="15.75" customHeight="1" x14ac:dyDescent="0.3">
      <c r="A41" s="34"/>
      <c r="B41" s="35">
        <f t="shared" si="7"/>
        <v>0.56944444444444453</v>
      </c>
      <c r="C41" s="61" t="s">
        <v>124</v>
      </c>
      <c r="D41" s="27">
        <f t="shared" si="8"/>
        <v>0.5902777777777779</v>
      </c>
      <c r="E41" s="28"/>
      <c r="F41" s="64" t="s">
        <v>140</v>
      </c>
      <c r="G41" s="134">
        <f>VLOOKUP(F41,'Info LÆS FØRST'!$Z$7:$AA$176,2,FALSE)</f>
        <v>1.041666666666663E-2</v>
      </c>
      <c r="H41" s="36"/>
      <c r="I41" s="166"/>
      <c r="J41" s="167"/>
      <c r="K41" s="167"/>
      <c r="L41" s="32"/>
      <c r="M41" s="32"/>
      <c r="O41" s="32"/>
      <c r="P41" s="166"/>
      <c r="Q41" s="167"/>
      <c r="R41" s="167"/>
      <c r="S41" s="32"/>
      <c r="T41" s="32"/>
      <c r="U41" s="33"/>
      <c r="V41" s="23"/>
      <c r="W41" s="23"/>
      <c r="X41" s="23"/>
      <c r="Y41" s="23"/>
      <c r="Z41" s="23"/>
      <c r="AA41" s="23"/>
    </row>
    <row r="42" spans="1:27" ht="15.75" customHeight="1" x14ac:dyDescent="0.3">
      <c r="A42" s="34"/>
      <c r="B42" s="35">
        <f t="shared" si="7"/>
        <v>0.60069444444444453</v>
      </c>
      <c r="C42" s="26" t="s">
        <v>21</v>
      </c>
      <c r="D42" s="27">
        <f t="shared" si="8"/>
        <v>0.6215277777777779</v>
      </c>
      <c r="E42" s="28"/>
      <c r="F42" s="64" t="s">
        <v>141</v>
      </c>
      <c r="G42" s="134">
        <f>VLOOKUP(F42,'Info LÆS FØRST'!$Z$7:$AA$176,2,FALSE)</f>
        <v>2.0833333333333259E-2</v>
      </c>
      <c r="H42" s="36"/>
      <c r="I42" s="166"/>
      <c r="J42" s="167"/>
      <c r="K42" s="167"/>
      <c r="L42" s="32"/>
      <c r="M42" s="32"/>
      <c r="O42" s="32"/>
      <c r="P42" s="166"/>
      <c r="Q42" s="167"/>
      <c r="R42" s="167"/>
      <c r="S42" s="32"/>
      <c r="T42" s="32"/>
      <c r="U42" s="33"/>
      <c r="V42" s="23"/>
      <c r="W42" s="23"/>
      <c r="X42" s="23"/>
      <c r="Y42" s="23"/>
      <c r="Z42" s="23"/>
      <c r="AA42" s="23"/>
    </row>
    <row r="43" spans="1:27" ht="15.75" customHeight="1" x14ac:dyDescent="0.3">
      <c r="A43" s="34"/>
      <c r="B43" s="35">
        <f t="shared" si="7"/>
        <v>0.64236111111111116</v>
      </c>
      <c r="C43" s="26" t="s">
        <v>7</v>
      </c>
      <c r="D43" s="27">
        <f t="shared" si="8"/>
        <v>0.66319444444444453</v>
      </c>
      <c r="E43" s="28" t="s">
        <v>47</v>
      </c>
      <c r="F43" s="64" t="s">
        <v>218</v>
      </c>
      <c r="G43" s="134">
        <f>VLOOKUP(F43,'Info LÆS FØRST'!$Z$7:$AA$176,2,FALSE)</f>
        <v>8.3333333333333329E-2</v>
      </c>
      <c r="H43" s="36"/>
      <c r="I43" s="166"/>
      <c r="J43" s="167"/>
      <c r="K43" s="167"/>
      <c r="L43" s="32"/>
      <c r="M43" s="32"/>
      <c r="O43" s="32"/>
      <c r="P43" s="166"/>
      <c r="Q43" s="167"/>
      <c r="R43" s="167"/>
      <c r="S43" s="32"/>
      <c r="T43" s="32"/>
      <c r="U43" s="33"/>
      <c r="V43" s="23"/>
      <c r="W43" s="23"/>
      <c r="X43" s="23"/>
      <c r="Y43" s="23"/>
      <c r="Z43" s="23"/>
      <c r="AA43" s="23"/>
    </row>
    <row r="44" spans="1:27" ht="15.75" customHeight="1" x14ac:dyDescent="0.3">
      <c r="A44" s="34"/>
      <c r="B44" s="35">
        <f t="shared" si="7"/>
        <v>0.7465277777777779</v>
      </c>
      <c r="C44" s="26" t="s">
        <v>39</v>
      </c>
      <c r="D44" s="27"/>
      <c r="E44" s="28"/>
      <c r="F44" s="140" t="s">
        <v>168</v>
      </c>
      <c r="G44" s="30"/>
      <c r="H44" s="36"/>
      <c r="I44" s="166"/>
      <c r="J44" s="167"/>
      <c r="K44" s="167"/>
      <c r="L44" s="32"/>
      <c r="M44" s="32"/>
      <c r="O44" s="32"/>
      <c r="P44" s="166"/>
      <c r="Q44" s="167"/>
      <c r="R44" s="167"/>
      <c r="S44" s="130"/>
      <c r="T44" s="130"/>
      <c r="U44" s="130"/>
      <c r="V44" s="23"/>
      <c r="W44" s="23"/>
      <c r="X44" s="23"/>
      <c r="Y44" s="23"/>
      <c r="Z44" s="23"/>
      <c r="AA44" s="23"/>
    </row>
    <row r="45" spans="1:27" ht="24" thickBot="1" x14ac:dyDescent="0.5">
      <c r="A45" s="129"/>
      <c r="B45" s="39" t="s">
        <v>209</v>
      </c>
      <c r="C45" s="40"/>
      <c r="D45" s="41"/>
      <c r="E45" s="42"/>
      <c r="F45" s="42"/>
      <c r="G45" s="43"/>
      <c r="H45" s="44"/>
      <c r="I45" s="23"/>
      <c r="J45" s="23"/>
      <c r="K45" s="23"/>
      <c r="L45" s="32"/>
      <c r="M45" s="32"/>
      <c r="O45" s="23"/>
      <c r="P45" s="23"/>
      <c r="Q45" s="23"/>
      <c r="R45" s="23"/>
      <c r="S45" s="23"/>
      <c r="T45" s="130"/>
      <c r="U45" s="23"/>
      <c r="V45" s="23"/>
      <c r="W45" s="23"/>
      <c r="X45" s="23"/>
      <c r="Y45" s="23"/>
      <c r="Z45" s="23"/>
      <c r="AA45" s="23"/>
    </row>
    <row r="46" spans="1:27" ht="18" x14ac:dyDescent="0.35">
      <c r="A46" s="34"/>
      <c r="B46" s="45" t="s">
        <v>35</v>
      </c>
      <c r="C46" s="46" t="s">
        <v>205</v>
      </c>
      <c r="D46" s="47" t="s">
        <v>36</v>
      </c>
      <c r="E46" s="48" t="s">
        <v>37</v>
      </c>
      <c r="F46" s="63" t="s">
        <v>38</v>
      </c>
      <c r="G46" s="19" t="s">
        <v>150</v>
      </c>
      <c r="H46" s="20"/>
      <c r="I46" s="23"/>
      <c r="J46" s="23"/>
      <c r="K46" s="23"/>
      <c r="L46" s="32"/>
      <c r="M46" s="32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</row>
    <row r="47" spans="1:27" ht="15.75" customHeight="1" x14ac:dyDescent="0.3">
      <c r="A47" s="34"/>
      <c r="B47" s="35"/>
      <c r="C47" s="26" t="s">
        <v>39</v>
      </c>
      <c r="D47" s="27">
        <v>0.46875</v>
      </c>
      <c r="E47" s="28"/>
      <c r="F47" s="139" t="s">
        <v>231</v>
      </c>
      <c r="G47" s="134">
        <v>1.0416666666666666E-2</v>
      </c>
      <c r="H47" s="31"/>
      <c r="I47" s="23"/>
      <c r="J47" s="23"/>
      <c r="K47" s="23"/>
      <c r="L47" s="32"/>
      <c r="M47" s="32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 spans="1:27" s="144" customFormat="1" ht="15.75" customHeight="1" x14ac:dyDescent="0.3">
      <c r="A48" s="34"/>
      <c r="B48" s="35">
        <v>0.47916666666666669</v>
      </c>
      <c r="C48" s="26" t="s">
        <v>27</v>
      </c>
      <c r="D48" s="27">
        <f t="shared" ref="D48:D49" si="9">B48+Bestyrelse_tid+Frokost_tid*ISNUMBER(SEARCH("Frokost",E48))+Aftensmad_tid*ISNUMBER(SEARCH("Aftensmad",E48))</f>
        <v>0.5</v>
      </c>
      <c r="E48" s="137" t="s">
        <v>224</v>
      </c>
      <c r="F48" s="64" t="s">
        <v>259</v>
      </c>
      <c r="G48" s="30">
        <v>1.3888888888888888E-2</v>
      </c>
      <c r="H48" s="145"/>
      <c r="I48" s="23"/>
      <c r="J48" s="23"/>
      <c r="K48" s="23"/>
      <c r="L48" s="32"/>
      <c r="M48" s="32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</row>
    <row r="49" spans="1:27" ht="15.75" customHeight="1" x14ac:dyDescent="0.3">
      <c r="A49" s="34"/>
      <c r="B49" s="35">
        <v>0.51388888888888895</v>
      </c>
      <c r="C49" s="26" t="s">
        <v>92</v>
      </c>
      <c r="D49" s="27">
        <f t="shared" si="9"/>
        <v>0.53472222222222232</v>
      </c>
      <c r="E49" s="28" t="s">
        <v>47</v>
      </c>
      <c r="F49" s="139" t="s">
        <v>132</v>
      </c>
      <c r="G49" s="30">
        <v>1.0416666666666666E-2</v>
      </c>
      <c r="H49" s="36"/>
      <c r="I49" s="23"/>
      <c r="J49" s="23"/>
      <c r="K49" s="23"/>
      <c r="L49" s="32"/>
      <c r="M49" s="32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</row>
    <row r="50" spans="1:27" ht="15.75" customHeight="1" x14ac:dyDescent="0.3">
      <c r="A50" s="128"/>
      <c r="B50" s="35">
        <f t="shared" ref="B50" si="10">D49+G49</f>
        <v>0.54513888888888895</v>
      </c>
      <c r="C50" s="26" t="s">
        <v>39</v>
      </c>
      <c r="D50" s="50"/>
      <c r="E50" s="37"/>
      <c r="F50" s="140" t="s">
        <v>168</v>
      </c>
      <c r="G50" s="51"/>
      <c r="H50" s="36"/>
      <c r="I50" s="23"/>
      <c r="J50" s="23"/>
      <c r="K50" s="23"/>
      <c r="L50" s="32"/>
      <c r="M50" s="32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</row>
    <row r="51" spans="1:27" ht="15.75" customHeight="1" thickBot="1" x14ac:dyDescent="0.5">
      <c r="A51" s="127"/>
      <c r="B51" s="57"/>
      <c r="C51" s="58"/>
      <c r="D51" s="59"/>
      <c r="E51" s="59"/>
      <c r="F51" s="59"/>
      <c r="G51" s="60"/>
      <c r="H51" s="4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</row>
    <row r="52" spans="1:27" ht="15.75" customHeight="1" x14ac:dyDescent="0.3">
      <c r="A52"/>
      <c r="B52"/>
      <c r="C52"/>
      <c r="D52"/>
      <c r="E52"/>
      <c r="F52"/>
      <c r="G52"/>
      <c r="H52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</row>
    <row r="53" spans="1:27" ht="15.75" customHeight="1" x14ac:dyDescent="0.3">
      <c r="A53"/>
      <c r="B53"/>
      <c r="C53"/>
      <c r="D53"/>
      <c r="E53"/>
      <c r="F53"/>
      <c r="G53"/>
      <c r="H5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</row>
    <row r="54" spans="1:27" ht="15.75" customHeight="1" x14ac:dyDescent="0.3">
      <c r="A54"/>
      <c r="B54"/>
      <c r="C54"/>
      <c r="D54"/>
      <c r="E54"/>
      <c r="F54"/>
      <c r="G54"/>
      <c r="H5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</row>
    <row r="55" spans="1:27" ht="15.75" customHeight="1" x14ac:dyDescent="0.3">
      <c r="A55"/>
      <c r="B55"/>
      <c r="C55"/>
      <c r="D55"/>
      <c r="E55"/>
      <c r="F55"/>
      <c r="G55"/>
      <c r="H55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</row>
    <row r="56" spans="1:27" ht="15.75" customHeight="1" x14ac:dyDescent="0.3">
      <c r="A56"/>
      <c r="B56"/>
      <c r="C56"/>
      <c r="D56"/>
      <c r="E56"/>
      <c r="F56"/>
      <c r="G56"/>
      <c r="H56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</row>
    <row r="57" spans="1:27" ht="15.75" customHeight="1" x14ac:dyDescent="0.3">
      <c r="A57"/>
      <c r="B57"/>
      <c r="C57"/>
      <c r="D57"/>
      <c r="E57"/>
      <c r="F57"/>
      <c r="G57"/>
      <c r="H57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</row>
    <row r="58" spans="1:27" ht="15.75" customHeight="1" x14ac:dyDescent="0.3">
      <c r="A58"/>
      <c r="B58"/>
      <c r="C58"/>
      <c r="D58"/>
      <c r="E58"/>
      <c r="F58"/>
      <c r="G58"/>
      <c r="H58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</row>
    <row r="59" spans="1:27" ht="15.75" customHeight="1" x14ac:dyDescent="0.3">
      <c r="A59"/>
      <c r="B59"/>
      <c r="C59"/>
      <c r="D59"/>
      <c r="E59"/>
      <c r="F59"/>
      <c r="G59"/>
      <c r="H59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</row>
    <row r="60" spans="1:27" ht="15.75" customHeight="1" x14ac:dyDescent="0.3">
      <c r="A60"/>
      <c r="B60"/>
      <c r="C60"/>
      <c r="D60"/>
      <c r="E60"/>
      <c r="F60"/>
      <c r="G60"/>
      <c r="H60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</row>
    <row r="61" spans="1:27" ht="15.75" customHeight="1" x14ac:dyDescent="0.3">
      <c r="A61"/>
      <c r="B61"/>
      <c r="C61"/>
      <c r="D61"/>
      <c r="E61"/>
      <c r="F61"/>
      <c r="G61"/>
      <c r="H61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</row>
    <row r="62" spans="1:27" ht="15.75" customHeight="1" x14ac:dyDescent="0.3">
      <c r="A62"/>
      <c r="B62"/>
      <c r="C62"/>
      <c r="D62"/>
      <c r="E62"/>
      <c r="F62"/>
      <c r="G62"/>
      <c r="H62"/>
    </row>
    <row r="63" spans="1:27" ht="15.75" customHeight="1" x14ac:dyDescent="0.3">
      <c r="A63"/>
      <c r="B63"/>
      <c r="C63"/>
      <c r="D63"/>
      <c r="E63"/>
      <c r="F63"/>
      <c r="G63"/>
      <c r="H63"/>
    </row>
    <row r="64" spans="1:27" ht="15.75" customHeight="1" x14ac:dyDescent="0.3">
      <c r="A64"/>
      <c r="B64"/>
      <c r="C64"/>
      <c r="D64"/>
      <c r="E64"/>
      <c r="F64"/>
      <c r="G64"/>
      <c r="H64"/>
    </row>
    <row r="65" spans="1:8" ht="15.75" customHeight="1" x14ac:dyDescent="0.3">
      <c r="A65"/>
      <c r="B65"/>
      <c r="C65"/>
      <c r="D65"/>
      <c r="E65"/>
      <c r="F65"/>
      <c r="G65"/>
      <c r="H65"/>
    </row>
    <row r="66" spans="1:8" ht="15.75" customHeight="1" x14ac:dyDescent="0.3">
      <c r="A66"/>
      <c r="B66"/>
      <c r="C66"/>
      <c r="D66"/>
      <c r="E66"/>
      <c r="F66"/>
      <c r="G66"/>
      <c r="H66"/>
    </row>
    <row r="67" spans="1:8" ht="15.75" customHeight="1" x14ac:dyDescent="0.3">
      <c r="A67"/>
      <c r="B67"/>
      <c r="C67"/>
      <c r="D67"/>
      <c r="E67"/>
      <c r="F67"/>
      <c r="G67"/>
      <c r="H67"/>
    </row>
    <row r="68" spans="1:8" ht="15.75" customHeight="1" x14ac:dyDescent="0.3">
      <c r="A68"/>
      <c r="B68"/>
      <c r="C68"/>
      <c r="D68"/>
      <c r="E68"/>
      <c r="F68"/>
      <c r="G68"/>
      <c r="H68"/>
    </row>
    <row r="69" spans="1:8" ht="15.75" customHeight="1" x14ac:dyDescent="0.3">
      <c r="A69"/>
      <c r="B69"/>
      <c r="C69"/>
      <c r="D69"/>
      <c r="E69"/>
      <c r="F69"/>
      <c r="G69"/>
      <c r="H69"/>
    </row>
    <row r="70" spans="1:8" ht="15.75" customHeight="1" x14ac:dyDescent="0.3">
      <c r="A70"/>
      <c r="B70"/>
      <c r="C70"/>
      <c r="D70"/>
      <c r="E70"/>
      <c r="F70"/>
      <c r="G70"/>
      <c r="H70"/>
    </row>
    <row r="71" spans="1:8" ht="15.75" customHeight="1" x14ac:dyDescent="0.3">
      <c r="A71"/>
      <c r="B71"/>
      <c r="C71"/>
      <c r="D71"/>
      <c r="E71"/>
      <c r="F71"/>
      <c r="G71"/>
      <c r="H71"/>
    </row>
    <row r="72" spans="1:8" ht="15.75" customHeight="1" x14ac:dyDescent="0.3">
      <c r="A72"/>
      <c r="B72"/>
      <c r="C72"/>
      <c r="D72"/>
      <c r="E72"/>
      <c r="F72"/>
      <c r="G72"/>
      <c r="H72"/>
    </row>
    <row r="73" spans="1:8" ht="15.75" customHeight="1" x14ac:dyDescent="0.3">
      <c r="A73"/>
      <c r="B73"/>
      <c r="C73"/>
      <c r="D73"/>
      <c r="E73"/>
      <c r="F73"/>
      <c r="G73"/>
      <c r="H73"/>
    </row>
    <row r="74" spans="1:8" ht="15.75" customHeight="1" x14ac:dyDescent="0.3">
      <c r="A74"/>
      <c r="B74"/>
      <c r="C74"/>
      <c r="D74"/>
      <c r="E74"/>
      <c r="F74"/>
      <c r="G74"/>
      <c r="H74"/>
    </row>
    <row r="75" spans="1:8" ht="15.75" customHeight="1" x14ac:dyDescent="0.3">
      <c r="A75"/>
      <c r="B75"/>
      <c r="C75"/>
      <c r="D75"/>
      <c r="E75"/>
      <c r="F75"/>
      <c r="G75"/>
      <c r="H75"/>
    </row>
    <row r="76" spans="1:8" ht="15.75" customHeight="1" x14ac:dyDescent="0.3">
      <c r="A76"/>
      <c r="B76"/>
      <c r="C76"/>
      <c r="D76"/>
      <c r="E76"/>
      <c r="F76"/>
      <c r="G76"/>
      <c r="H76"/>
    </row>
    <row r="77" spans="1:8" ht="15.75" customHeight="1" x14ac:dyDescent="0.3">
      <c r="A77"/>
      <c r="B77"/>
      <c r="C77"/>
      <c r="D77"/>
      <c r="E77"/>
      <c r="F77"/>
      <c r="G77"/>
      <c r="H77"/>
    </row>
    <row r="78" spans="1:8" ht="15.75" customHeight="1" x14ac:dyDescent="0.3">
      <c r="A78"/>
      <c r="B78"/>
      <c r="C78"/>
      <c r="D78"/>
      <c r="E78"/>
      <c r="F78"/>
      <c r="G78"/>
      <c r="H78"/>
    </row>
    <row r="79" spans="1:8" ht="15.75" customHeight="1" x14ac:dyDescent="0.3">
      <c r="A79"/>
      <c r="B79"/>
      <c r="C79"/>
      <c r="D79"/>
      <c r="E79"/>
      <c r="F79"/>
      <c r="G79"/>
      <c r="H79"/>
    </row>
    <row r="80" spans="1:8" ht="15.75" customHeight="1" x14ac:dyDescent="0.3">
      <c r="A80"/>
      <c r="B80"/>
      <c r="C80"/>
      <c r="D80"/>
      <c r="E80"/>
      <c r="F80"/>
      <c r="G80"/>
      <c r="H80"/>
    </row>
    <row r="81" spans="1:8" ht="15.75" customHeight="1" x14ac:dyDescent="0.3">
      <c r="A81"/>
      <c r="B81"/>
      <c r="C81"/>
      <c r="D81"/>
      <c r="E81"/>
      <c r="F81"/>
      <c r="G81"/>
      <c r="H81"/>
    </row>
    <row r="82" spans="1:8" ht="15.75" customHeight="1" x14ac:dyDescent="0.3">
      <c r="A82"/>
      <c r="B82"/>
      <c r="C82"/>
      <c r="D82"/>
      <c r="E82"/>
      <c r="F82"/>
      <c r="G82"/>
      <c r="H82"/>
    </row>
    <row r="83" spans="1:8" ht="15.75" customHeight="1" x14ac:dyDescent="0.3">
      <c r="A83"/>
      <c r="B83"/>
      <c r="C83"/>
      <c r="D83"/>
      <c r="E83"/>
      <c r="F83"/>
      <c r="G83"/>
      <c r="H83"/>
    </row>
    <row r="84" spans="1:8" ht="15.75" customHeight="1" x14ac:dyDescent="0.3">
      <c r="A84"/>
      <c r="B84"/>
      <c r="C84"/>
      <c r="D84"/>
      <c r="E84"/>
      <c r="F84"/>
      <c r="G84"/>
      <c r="H84"/>
    </row>
    <row r="85" spans="1:8" ht="15.75" customHeight="1" x14ac:dyDescent="0.3">
      <c r="A85"/>
      <c r="B85"/>
      <c r="C85"/>
      <c r="D85"/>
      <c r="E85"/>
      <c r="F85"/>
      <c r="G85"/>
      <c r="H85"/>
    </row>
    <row r="86" spans="1:8" ht="15.75" customHeight="1" x14ac:dyDescent="0.3">
      <c r="A86"/>
      <c r="B86"/>
      <c r="C86"/>
      <c r="D86"/>
      <c r="E86"/>
      <c r="F86"/>
      <c r="G86"/>
      <c r="H86"/>
    </row>
    <row r="87" spans="1:8" ht="15.75" customHeight="1" x14ac:dyDescent="0.3">
      <c r="A87"/>
      <c r="B87"/>
      <c r="C87"/>
      <c r="D87"/>
      <c r="E87"/>
      <c r="F87"/>
      <c r="G87"/>
      <c r="H87"/>
    </row>
    <row r="88" spans="1:8" ht="15.75" customHeight="1" x14ac:dyDescent="0.3">
      <c r="A88"/>
      <c r="B88"/>
      <c r="C88"/>
      <c r="D88"/>
      <c r="E88"/>
      <c r="F88"/>
      <c r="G88"/>
      <c r="H88"/>
    </row>
    <row r="89" spans="1:8" ht="15.75" customHeight="1" x14ac:dyDescent="0.3">
      <c r="A89"/>
      <c r="B89"/>
      <c r="C89"/>
      <c r="D89"/>
      <c r="E89"/>
      <c r="F89"/>
      <c r="G89"/>
      <c r="H89"/>
    </row>
    <row r="90" spans="1:8" ht="15.75" customHeight="1" x14ac:dyDescent="0.3">
      <c r="A90"/>
      <c r="B90"/>
      <c r="C90"/>
      <c r="D90"/>
      <c r="E90"/>
      <c r="F90"/>
      <c r="G90"/>
      <c r="H90"/>
    </row>
    <row r="91" spans="1:8" ht="15.75" customHeight="1" x14ac:dyDescent="0.3">
      <c r="A91"/>
      <c r="B91"/>
      <c r="C91"/>
      <c r="D91"/>
      <c r="E91"/>
      <c r="F91"/>
      <c r="G91"/>
      <c r="H91"/>
    </row>
    <row r="92" spans="1:8" ht="15.75" customHeight="1" x14ac:dyDescent="0.3">
      <c r="A92"/>
      <c r="B92"/>
      <c r="C92"/>
      <c r="D92"/>
      <c r="E92"/>
      <c r="F92"/>
      <c r="G92"/>
      <c r="H92"/>
    </row>
    <row r="93" spans="1:8" ht="15.75" customHeight="1" x14ac:dyDescent="0.3">
      <c r="A93"/>
      <c r="B93"/>
      <c r="C93"/>
      <c r="D93"/>
      <c r="E93"/>
      <c r="F93"/>
      <c r="G93"/>
      <c r="H93"/>
    </row>
    <row r="94" spans="1:8" ht="15.75" customHeight="1" x14ac:dyDescent="0.3">
      <c r="A94"/>
      <c r="B94"/>
      <c r="C94"/>
      <c r="D94"/>
      <c r="E94"/>
      <c r="F94"/>
      <c r="G94"/>
      <c r="H94"/>
    </row>
    <row r="95" spans="1:8" ht="15.75" customHeight="1" x14ac:dyDescent="0.3">
      <c r="A95"/>
      <c r="B95"/>
      <c r="C95"/>
      <c r="D95"/>
      <c r="E95"/>
      <c r="F95"/>
      <c r="G95"/>
      <c r="H95"/>
    </row>
    <row r="96" spans="1:8" ht="15.75" customHeight="1" x14ac:dyDescent="0.3">
      <c r="A96"/>
      <c r="B96"/>
      <c r="C96"/>
      <c r="D96"/>
      <c r="E96"/>
      <c r="F96"/>
      <c r="G96"/>
      <c r="H96"/>
    </row>
    <row r="97" spans="1:8" ht="15.75" customHeight="1" x14ac:dyDescent="0.3">
      <c r="A97"/>
      <c r="B97"/>
      <c r="C97"/>
      <c r="D97"/>
      <c r="E97"/>
      <c r="F97"/>
      <c r="G97"/>
      <c r="H97"/>
    </row>
    <row r="98" spans="1:8" ht="15.75" customHeight="1" x14ac:dyDescent="0.3">
      <c r="A98"/>
      <c r="B98"/>
      <c r="C98"/>
      <c r="D98"/>
      <c r="E98"/>
      <c r="F98"/>
      <c r="G98"/>
      <c r="H98"/>
    </row>
    <row r="99" spans="1:8" ht="15.75" customHeight="1" x14ac:dyDescent="0.3">
      <c r="A99"/>
      <c r="B99"/>
      <c r="C99"/>
      <c r="D99"/>
      <c r="E99"/>
      <c r="F99"/>
      <c r="G99"/>
      <c r="H99"/>
    </row>
    <row r="100" spans="1:8" ht="15.75" customHeight="1" x14ac:dyDescent="0.3">
      <c r="A100"/>
      <c r="B100"/>
      <c r="C100"/>
      <c r="D100"/>
      <c r="E100"/>
      <c r="F100"/>
      <c r="G100"/>
      <c r="H100"/>
    </row>
    <row r="101" spans="1:8" ht="15.75" customHeight="1" x14ac:dyDescent="0.3">
      <c r="A101"/>
      <c r="B101"/>
      <c r="C101"/>
      <c r="D101"/>
      <c r="E101"/>
      <c r="F101"/>
      <c r="G101"/>
      <c r="H101"/>
    </row>
    <row r="102" spans="1:8" ht="15.75" customHeight="1" x14ac:dyDescent="0.3">
      <c r="A102"/>
      <c r="B102"/>
      <c r="C102"/>
      <c r="D102"/>
      <c r="E102"/>
      <c r="F102"/>
      <c r="G102"/>
      <c r="H102"/>
    </row>
    <row r="103" spans="1:8" ht="15.75" customHeight="1" x14ac:dyDescent="0.3">
      <c r="A103"/>
      <c r="B103"/>
      <c r="C103"/>
      <c r="D103"/>
      <c r="E103"/>
      <c r="F103"/>
      <c r="G103"/>
      <c r="H103"/>
    </row>
    <row r="104" spans="1:8" ht="15.75" customHeight="1" x14ac:dyDescent="0.3">
      <c r="A104"/>
      <c r="B104"/>
      <c r="C104"/>
      <c r="D104"/>
      <c r="E104"/>
      <c r="F104"/>
      <c r="G104"/>
      <c r="H104"/>
    </row>
    <row r="105" spans="1:8" ht="15.75" customHeight="1" x14ac:dyDescent="0.3">
      <c r="A105"/>
      <c r="B105"/>
      <c r="C105"/>
      <c r="D105"/>
      <c r="E105"/>
      <c r="F105"/>
      <c r="G105"/>
      <c r="H105"/>
    </row>
    <row r="106" spans="1:8" ht="15.75" customHeight="1" x14ac:dyDescent="0.3">
      <c r="A106"/>
      <c r="B106"/>
      <c r="C106"/>
      <c r="D106"/>
      <c r="E106"/>
      <c r="F106"/>
      <c r="G106"/>
      <c r="H106"/>
    </row>
    <row r="107" spans="1:8" ht="15.75" customHeight="1" x14ac:dyDescent="0.3">
      <c r="A107"/>
      <c r="B107"/>
      <c r="C107"/>
      <c r="D107"/>
      <c r="E107"/>
      <c r="F107"/>
      <c r="G107"/>
      <c r="H107"/>
    </row>
    <row r="108" spans="1:8" ht="15.75" customHeight="1" x14ac:dyDescent="0.3">
      <c r="A108"/>
      <c r="B108"/>
      <c r="C108"/>
      <c r="D108"/>
      <c r="E108"/>
      <c r="F108"/>
      <c r="G108"/>
      <c r="H108"/>
    </row>
    <row r="109" spans="1:8" ht="15.75" customHeight="1" x14ac:dyDescent="0.3">
      <c r="A109"/>
      <c r="B109"/>
      <c r="C109"/>
      <c r="D109"/>
      <c r="E109"/>
      <c r="F109"/>
      <c r="G109"/>
      <c r="H109"/>
    </row>
    <row r="110" spans="1:8" ht="15.75" customHeight="1" x14ac:dyDescent="0.3">
      <c r="A110"/>
      <c r="B110"/>
      <c r="C110"/>
      <c r="D110"/>
      <c r="E110"/>
      <c r="F110"/>
      <c r="G110"/>
      <c r="H110"/>
    </row>
    <row r="111" spans="1:8" ht="15.75" customHeight="1" x14ac:dyDescent="0.3">
      <c r="A111"/>
      <c r="B111"/>
      <c r="C111"/>
      <c r="D111"/>
      <c r="E111"/>
      <c r="F111"/>
      <c r="G111"/>
      <c r="H111"/>
    </row>
    <row r="112" spans="1:8" ht="15.75" customHeight="1" x14ac:dyDescent="0.3">
      <c r="A112"/>
      <c r="B112"/>
      <c r="C112"/>
      <c r="D112"/>
      <c r="E112"/>
      <c r="F112"/>
      <c r="G112"/>
      <c r="H112"/>
    </row>
    <row r="113" spans="1:8" ht="15.75" customHeight="1" x14ac:dyDescent="0.3">
      <c r="A113"/>
      <c r="B113"/>
      <c r="C113"/>
      <c r="D113"/>
      <c r="E113"/>
      <c r="F113"/>
      <c r="G113"/>
      <c r="H113"/>
    </row>
    <row r="114" spans="1:8" ht="15.75" customHeight="1" x14ac:dyDescent="0.3">
      <c r="A114"/>
      <c r="B114"/>
      <c r="C114"/>
      <c r="D114"/>
      <c r="E114"/>
      <c r="F114"/>
      <c r="G114"/>
      <c r="H114"/>
    </row>
    <row r="115" spans="1:8" ht="15.75" customHeight="1" x14ac:dyDescent="0.3">
      <c r="A115"/>
      <c r="B115"/>
      <c r="C115"/>
      <c r="D115"/>
      <c r="E115"/>
      <c r="F115"/>
      <c r="G115"/>
      <c r="H115"/>
    </row>
    <row r="116" spans="1:8" ht="15.75" customHeight="1" x14ac:dyDescent="0.3">
      <c r="A116"/>
      <c r="B116"/>
      <c r="C116"/>
      <c r="D116"/>
      <c r="E116"/>
      <c r="F116"/>
      <c r="G116"/>
      <c r="H116"/>
    </row>
    <row r="117" spans="1:8" ht="15.75" customHeight="1" x14ac:dyDescent="0.3">
      <c r="A117"/>
      <c r="B117"/>
      <c r="C117"/>
      <c r="D117"/>
      <c r="E117"/>
      <c r="F117"/>
      <c r="G117"/>
      <c r="H117"/>
    </row>
    <row r="118" spans="1:8" ht="15.75" customHeight="1" x14ac:dyDescent="0.3">
      <c r="A118"/>
      <c r="B118"/>
      <c r="C118"/>
      <c r="D118"/>
      <c r="E118"/>
      <c r="F118"/>
      <c r="G118"/>
      <c r="H118"/>
    </row>
    <row r="119" spans="1:8" ht="15.75" customHeight="1" x14ac:dyDescent="0.3">
      <c r="A119"/>
      <c r="B119"/>
      <c r="C119"/>
      <c r="D119"/>
      <c r="E119"/>
      <c r="F119"/>
      <c r="G119"/>
      <c r="H119"/>
    </row>
    <row r="120" spans="1:8" ht="15.75" customHeight="1" x14ac:dyDescent="0.3">
      <c r="A120"/>
      <c r="B120"/>
      <c r="C120"/>
      <c r="D120"/>
      <c r="E120"/>
      <c r="F120"/>
      <c r="G120"/>
      <c r="H120"/>
    </row>
    <row r="121" spans="1:8" ht="15.75" customHeight="1" x14ac:dyDescent="0.3">
      <c r="A121"/>
      <c r="B121"/>
      <c r="C121"/>
      <c r="D121"/>
      <c r="E121"/>
      <c r="F121"/>
      <c r="G121"/>
      <c r="H121"/>
    </row>
    <row r="122" spans="1:8" ht="15.75" customHeight="1" x14ac:dyDescent="0.3">
      <c r="A122" s="62"/>
      <c r="B122" s="130"/>
      <c r="D122" s="130"/>
      <c r="E122" s="130"/>
      <c r="F122" s="130"/>
      <c r="G122" s="130"/>
      <c r="H122" s="44"/>
    </row>
    <row r="123" spans="1:8" ht="15.75" customHeight="1" x14ac:dyDescent="0.3">
      <c r="A123" s="62"/>
      <c r="B123" s="130"/>
      <c r="D123" s="130"/>
      <c r="E123" s="130"/>
      <c r="F123" s="130"/>
      <c r="G123" s="130"/>
      <c r="H123" s="44"/>
    </row>
    <row r="124" spans="1:8" ht="15.75" customHeight="1" x14ac:dyDescent="0.3">
      <c r="A124" s="62"/>
      <c r="B124" s="130"/>
      <c r="D124" s="130"/>
      <c r="E124" s="130"/>
      <c r="F124" s="130"/>
      <c r="G124" s="130"/>
      <c r="H124" s="44"/>
    </row>
    <row r="125" spans="1:8" ht="15.75" customHeight="1" x14ac:dyDescent="0.3">
      <c r="A125" s="62"/>
      <c r="B125" s="130"/>
      <c r="D125" s="130"/>
      <c r="E125" s="130"/>
      <c r="F125" s="130"/>
      <c r="G125" s="130"/>
      <c r="H125" s="44"/>
    </row>
    <row r="126" spans="1:8" ht="15.75" customHeight="1" x14ac:dyDescent="0.3">
      <c r="A126" s="62"/>
      <c r="B126" s="130"/>
      <c r="D126" s="130"/>
      <c r="E126" s="130"/>
      <c r="F126" s="130"/>
      <c r="G126" s="130"/>
      <c r="H126" s="44"/>
    </row>
    <row r="127" spans="1:8" ht="15.75" customHeight="1" x14ac:dyDescent="0.3">
      <c r="A127" s="62"/>
      <c r="B127" s="130"/>
      <c r="D127" s="130"/>
      <c r="E127" s="130"/>
      <c r="F127" s="130"/>
      <c r="G127" s="130"/>
      <c r="H127" s="44"/>
    </row>
    <row r="128" spans="1:8" ht="15.75" customHeight="1" x14ac:dyDescent="0.3">
      <c r="A128" s="62"/>
      <c r="B128" s="130"/>
      <c r="D128" s="130"/>
      <c r="E128" s="130"/>
      <c r="F128" s="130"/>
      <c r="G128" s="130"/>
      <c r="H128" s="44"/>
    </row>
    <row r="129" spans="1:8" ht="15.75" customHeight="1" x14ac:dyDescent="0.3">
      <c r="A129" s="62"/>
      <c r="B129" s="130"/>
      <c r="D129" s="130"/>
      <c r="E129" s="130"/>
      <c r="F129" s="130"/>
      <c r="G129" s="130"/>
      <c r="H129" s="44"/>
    </row>
    <row r="130" spans="1:8" ht="15.75" customHeight="1" x14ac:dyDescent="0.3">
      <c r="A130" s="62"/>
      <c r="B130" s="130"/>
      <c r="D130" s="130"/>
      <c r="E130" s="130"/>
      <c r="F130" s="130"/>
      <c r="G130" s="130"/>
      <c r="H130" s="44"/>
    </row>
    <row r="131" spans="1:8" ht="15.75" customHeight="1" x14ac:dyDescent="0.3">
      <c r="A131" s="62"/>
      <c r="B131" s="130"/>
      <c r="D131" s="130"/>
      <c r="E131" s="130"/>
      <c r="F131" s="130"/>
      <c r="G131" s="130"/>
      <c r="H131" s="44"/>
    </row>
    <row r="132" spans="1:8" ht="15.75" customHeight="1" x14ac:dyDescent="0.3">
      <c r="A132" s="62"/>
      <c r="B132" s="130"/>
      <c r="D132" s="130"/>
      <c r="E132" s="130"/>
      <c r="F132" s="130"/>
      <c r="G132" s="130"/>
      <c r="H132" s="44"/>
    </row>
    <row r="133" spans="1:8" ht="15.75" customHeight="1" x14ac:dyDescent="0.3">
      <c r="A133" s="62"/>
      <c r="B133" s="130"/>
      <c r="D133" s="130"/>
      <c r="E133" s="130"/>
      <c r="F133" s="130"/>
      <c r="G133" s="130"/>
      <c r="H133" s="44"/>
    </row>
    <row r="134" spans="1:8" ht="15.75" customHeight="1" x14ac:dyDescent="0.3">
      <c r="A134" s="62"/>
      <c r="B134" s="130"/>
      <c r="D134" s="130"/>
      <c r="E134" s="130"/>
      <c r="F134" s="130"/>
      <c r="G134" s="130"/>
      <c r="H134" s="44"/>
    </row>
    <row r="135" spans="1:8" ht="15.75" customHeight="1" x14ac:dyDescent="0.3">
      <c r="A135" s="62"/>
      <c r="B135" s="130"/>
      <c r="D135" s="130"/>
      <c r="E135" s="130"/>
      <c r="F135" s="130"/>
      <c r="G135" s="130"/>
      <c r="H135" s="44"/>
    </row>
    <row r="136" spans="1:8" ht="15.75" customHeight="1" x14ac:dyDescent="0.3">
      <c r="A136" s="62"/>
      <c r="B136" s="130"/>
      <c r="D136" s="130"/>
      <c r="E136" s="130"/>
      <c r="F136" s="130"/>
      <c r="G136" s="130"/>
      <c r="H136" s="44"/>
    </row>
    <row r="137" spans="1:8" ht="15.75" customHeight="1" x14ac:dyDescent="0.3">
      <c r="A137" s="62"/>
      <c r="B137" s="130"/>
      <c r="D137" s="130"/>
      <c r="E137" s="130"/>
      <c r="F137" s="130"/>
      <c r="G137" s="130"/>
      <c r="H137" s="44"/>
    </row>
    <row r="138" spans="1:8" ht="15.75" customHeight="1" x14ac:dyDescent="0.3">
      <c r="A138" s="62"/>
      <c r="B138" s="130"/>
      <c r="D138" s="130"/>
      <c r="E138" s="130"/>
      <c r="F138" s="130"/>
      <c r="G138" s="130"/>
      <c r="H138" s="44"/>
    </row>
    <row r="139" spans="1:8" ht="15.75" customHeight="1" x14ac:dyDescent="0.3">
      <c r="A139" s="62"/>
      <c r="B139" s="130"/>
      <c r="D139" s="130"/>
      <c r="E139" s="130"/>
      <c r="F139" s="130"/>
      <c r="G139" s="130"/>
      <c r="H139" s="44"/>
    </row>
    <row r="140" spans="1:8" ht="15.75" customHeight="1" x14ac:dyDescent="0.3">
      <c r="A140" s="62"/>
      <c r="B140" s="130"/>
      <c r="D140" s="130"/>
      <c r="E140" s="130"/>
      <c r="F140" s="130"/>
      <c r="G140" s="130"/>
      <c r="H140" s="44"/>
    </row>
    <row r="141" spans="1:8" ht="15.75" customHeight="1" x14ac:dyDescent="0.3">
      <c r="A141" s="62"/>
      <c r="B141" s="130"/>
      <c r="D141" s="130"/>
      <c r="E141" s="130"/>
      <c r="F141" s="130"/>
      <c r="G141" s="130"/>
      <c r="H141" s="44"/>
    </row>
    <row r="142" spans="1:8" ht="15.75" customHeight="1" x14ac:dyDescent="0.3">
      <c r="A142" s="62"/>
      <c r="B142" s="130"/>
      <c r="D142" s="130"/>
      <c r="E142" s="130"/>
      <c r="F142" s="130"/>
      <c r="G142" s="130"/>
      <c r="H142" s="44"/>
    </row>
    <row r="143" spans="1:8" ht="15.75" customHeight="1" x14ac:dyDescent="0.3">
      <c r="A143" s="62"/>
      <c r="B143" s="130"/>
      <c r="D143" s="130"/>
      <c r="E143" s="130"/>
      <c r="F143" s="130"/>
      <c r="G143" s="130"/>
      <c r="H143" s="44"/>
    </row>
    <row r="144" spans="1:8" ht="15.75" customHeight="1" x14ac:dyDescent="0.3">
      <c r="A144" s="62"/>
      <c r="B144" s="130"/>
      <c r="D144" s="130"/>
      <c r="E144" s="130"/>
      <c r="F144" s="130"/>
      <c r="G144" s="130"/>
      <c r="H144" s="44"/>
    </row>
    <row r="145" spans="1:8" ht="15.75" customHeight="1" x14ac:dyDescent="0.3">
      <c r="A145" s="62"/>
      <c r="B145" s="130"/>
      <c r="D145" s="130"/>
      <c r="E145" s="130"/>
      <c r="F145" s="130"/>
      <c r="G145" s="130"/>
      <c r="H145" s="44"/>
    </row>
    <row r="146" spans="1:8" ht="15.75" customHeight="1" x14ac:dyDescent="0.3">
      <c r="A146" s="62"/>
      <c r="B146" s="130"/>
      <c r="D146" s="130"/>
      <c r="E146" s="130"/>
      <c r="F146" s="130"/>
      <c r="G146" s="130"/>
      <c r="H146" s="44"/>
    </row>
    <row r="147" spans="1:8" ht="15.75" customHeight="1" x14ac:dyDescent="0.3">
      <c r="A147" s="62"/>
      <c r="B147" s="130"/>
      <c r="D147" s="130"/>
      <c r="E147" s="130"/>
      <c r="F147" s="130"/>
      <c r="G147" s="130"/>
      <c r="H147" s="44"/>
    </row>
    <row r="148" spans="1:8" ht="15.75" customHeight="1" x14ac:dyDescent="0.3">
      <c r="A148" s="62"/>
      <c r="B148" s="130"/>
      <c r="D148" s="130"/>
      <c r="E148" s="130"/>
      <c r="F148" s="130"/>
      <c r="G148" s="130"/>
      <c r="H148" s="44"/>
    </row>
    <row r="149" spans="1:8" ht="15.75" customHeight="1" x14ac:dyDescent="0.3">
      <c r="A149" s="62"/>
      <c r="B149" s="130"/>
      <c r="D149" s="130"/>
      <c r="E149" s="130"/>
      <c r="F149" s="130"/>
      <c r="G149" s="130"/>
      <c r="H149" s="44"/>
    </row>
    <row r="150" spans="1:8" ht="15.75" customHeight="1" x14ac:dyDescent="0.3">
      <c r="A150" s="62"/>
      <c r="B150" s="130"/>
      <c r="D150" s="130"/>
      <c r="E150" s="130"/>
      <c r="F150" s="130"/>
      <c r="G150" s="130"/>
      <c r="H150" s="44"/>
    </row>
    <row r="151" spans="1:8" ht="15.75" customHeight="1" x14ac:dyDescent="0.3">
      <c r="A151" s="62"/>
      <c r="B151" s="130"/>
      <c r="D151" s="130"/>
      <c r="E151" s="130"/>
      <c r="F151" s="130"/>
      <c r="G151" s="130"/>
      <c r="H151" s="44"/>
    </row>
    <row r="152" spans="1:8" ht="15.75" customHeight="1" x14ac:dyDescent="0.3">
      <c r="A152" s="62"/>
      <c r="B152" s="130"/>
      <c r="D152" s="130"/>
      <c r="E152" s="130"/>
      <c r="F152" s="130"/>
      <c r="G152" s="130"/>
      <c r="H152" s="44"/>
    </row>
    <row r="153" spans="1:8" ht="15.75" customHeight="1" x14ac:dyDescent="0.3">
      <c r="A153" s="62"/>
      <c r="B153" s="130"/>
      <c r="D153" s="130"/>
      <c r="E153" s="130"/>
      <c r="F153" s="130"/>
      <c r="G153" s="130"/>
      <c r="H153" s="44"/>
    </row>
    <row r="154" spans="1:8" ht="15.75" customHeight="1" x14ac:dyDescent="0.3">
      <c r="A154" s="62"/>
      <c r="B154" s="130"/>
      <c r="D154" s="130"/>
      <c r="E154" s="130"/>
      <c r="F154" s="130"/>
      <c r="G154" s="130"/>
      <c r="H154" s="44"/>
    </row>
    <row r="155" spans="1:8" ht="15.75" customHeight="1" x14ac:dyDescent="0.3">
      <c r="A155" s="62"/>
      <c r="B155" s="130"/>
      <c r="D155" s="130"/>
      <c r="E155" s="130"/>
      <c r="F155" s="130"/>
      <c r="G155" s="130"/>
      <c r="H155" s="44"/>
    </row>
    <row r="156" spans="1:8" ht="15.75" customHeight="1" x14ac:dyDescent="0.3">
      <c r="A156" s="62"/>
      <c r="B156" s="130"/>
      <c r="D156" s="130"/>
      <c r="E156" s="130"/>
      <c r="F156" s="130"/>
      <c r="G156" s="130"/>
      <c r="H156" s="44"/>
    </row>
    <row r="157" spans="1:8" ht="15.75" customHeight="1" x14ac:dyDescent="0.3">
      <c r="A157" s="62"/>
      <c r="B157" s="130"/>
      <c r="D157" s="130"/>
      <c r="E157" s="130"/>
      <c r="F157" s="130"/>
      <c r="G157" s="130"/>
      <c r="H157" s="44"/>
    </row>
    <row r="158" spans="1:8" ht="15.75" customHeight="1" x14ac:dyDescent="0.3">
      <c r="A158" s="62"/>
      <c r="B158" s="130"/>
      <c r="D158" s="130"/>
      <c r="E158" s="130"/>
      <c r="F158" s="130"/>
      <c r="G158" s="130"/>
      <c r="H158" s="44"/>
    </row>
    <row r="159" spans="1:8" ht="15.75" customHeight="1" x14ac:dyDescent="0.3">
      <c r="A159" s="62"/>
      <c r="B159" s="130"/>
      <c r="D159" s="130"/>
      <c r="E159" s="130"/>
      <c r="F159" s="130"/>
      <c r="G159" s="130"/>
      <c r="H159" s="44"/>
    </row>
    <row r="160" spans="1:8" ht="15.75" customHeight="1" x14ac:dyDescent="0.3">
      <c r="A160" s="62"/>
      <c r="B160" s="130"/>
      <c r="D160" s="130"/>
      <c r="E160" s="130"/>
      <c r="F160" s="130"/>
      <c r="G160" s="130"/>
      <c r="H160" s="44"/>
    </row>
    <row r="161" spans="1:8" ht="15.75" customHeight="1" x14ac:dyDescent="0.3">
      <c r="A161" s="62"/>
      <c r="B161" s="130"/>
      <c r="D161" s="130"/>
      <c r="E161" s="130"/>
      <c r="F161" s="130"/>
      <c r="G161" s="130"/>
      <c r="H161" s="44"/>
    </row>
    <row r="162" spans="1:8" ht="15.75" customHeight="1" x14ac:dyDescent="0.3">
      <c r="A162" s="62"/>
      <c r="B162" s="130"/>
      <c r="D162" s="130"/>
      <c r="E162" s="130"/>
      <c r="F162" s="130"/>
      <c r="G162" s="130"/>
      <c r="H162" s="44"/>
    </row>
    <row r="163" spans="1:8" ht="15.75" customHeight="1" x14ac:dyDescent="0.3">
      <c r="A163" s="62"/>
      <c r="B163" s="130"/>
      <c r="D163" s="130"/>
      <c r="E163" s="130"/>
      <c r="F163" s="130"/>
      <c r="G163" s="130"/>
      <c r="H163" s="44"/>
    </row>
    <row r="164" spans="1:8" ht="15.75" customHeight="1" x14ac:dyDescent="0.3">
      <c r="A164" s="62"/>
      <c r="B164" s="130"/>
      <c r="D164" s="130"/>
      <c r="E164" s="130"/>
      <c r="F164" s="130"/>
      <c r="G164" s="130"/>
      <c r="H164" s="44"/>
    </row>
    <row r="165" spans="1:8" ht="15.75" customHeight="1" x14ac:dyDescent="0.3">
      <c r="A165" s="62"/>
      <c r="B165" s="130"/>
      <c r="D165" s="130"/>
      <c r="E165" s="130"/>
      <c r="F165" s="130"/>
      <c r="G165" s="130"/>
      <c r="H165" s="44"/>
    </row>
    <row r="166" spans="1:8" ht="15.75" customHeight="1" x14ac:dyDescent="0.3">
      <c r="A166" s="62"/>
      <c r="B166" s="130"/>
      <c r="D166" s="130"/>
      <c r="E166" s="130"/>
      <c r="F166" s="130"/>
      <c r="G166" s="130"/>
      <c r="H166" s="44"/>
    </row>
    <row r="167" spans="1:8" ht="15.75" customHeight="1" x14ac:dyDescent="0.3">
      <c r="A167" s="62"/>
      <c r="B167" s="130"/>
      <c r="D167" s="130"/>
      <c r="E167" s="130"/>
      <c r="F167" s="130"/>
      <c r="G167" s="130"/>
      <c r="H167" s="44"/>
    </row>
    <row r="168" spans="1:8" ht="15.75" customHeight="1" x14ac:dyDescent="0.3">
      <c r="A168" s="62"/>
      <c r="B168" s="130"/>
      <c r="D168" s="130"/>
      <c r="E168" s="130"/>
      <c r="F168" s="130"/>
      <c r="G168" s="130"/>
      <c r="H168" s="44"/>
    </row>
    <row r="169" spans="1:8" ht="15.75" customHeight="1" x14ac:dyDescent="0.3">
      <c r="A169" s="62"/>
      <c r="B169" s="130"/>
      <c r="D169" s="130"/>
      <c r="E169" s="130"/>
      <c r="F169" s="130"/>
      <c r="G169" s="130"/>
      <c r="H169" s="44"/>
    </row>
    <row r="170" spans="1:8" ht="15.75" customHeight="1" x14ac:dyDescent="0.3">
      <c r="A170" s="62"/>
      <c r="B170" s="130"/>
      <c r="D170" s="130"/>
      <c r="E170" s="130"/>
      <c r="F170" s="130"/>
      <c r="G170" s="130"/>
      <c r="H170" s="44"/>
    </row>
    <row r="171" spans="1:8" ht="15.75" customHeight="1" x14ac:dyDescent="0.3">
      <c r="A171" s="62"/>
      <c r="B171" s="130"/>
      <c r="D171" s="130"/>
      <c r="E171" s="130"/>
      <c r="F171" s="130"/>
      <c r="G171" s="130"/>
      <c r="H171" s="44"/>
    </row>
    <row r="172" spans="1:8" ht="15.75" customHeight="1" x14ac:dyDescent="0.3">
      <c r="A172" s="62"/>
      <c r="B172" s="130"/>
      <c r="D172" s="130"/>
      <c r="E172" s="130"/>
      <c r="F172" s="130"/>
      <c r="G172" s="130"/>
      <c r="H172" s="44"/>
    </row>
    <row r="173" spans="1:8" ht="15.75" customHeight="1" x14ac:dyDescent="0.3">
      <c r="A173" s="62"/>
      <c r="B173" s="130"/>
      <c r="D173" s="130"/>
      <c r="E173" s="130"/>
      <c r="F173" s="130"/>
      <c r="G173" s="130"/>
      <c r="H173" s="44"/>
    </row>
    <row r="174" spans="1:8" ht="15.75" customHeight="1" x14ac:dyDescent="0.3">
      <c r="A174" s="62"/>
      <c r="B174" s="130"/>
      <c r="D174" s="130"/>
      <c r="E174" s="130"/>
      <c r="F174" s="130"/>
      <c r="G174" s="130"/>
      <c r="H174" s="44"/>
    </row>
    <row r="175" spans="1:8" ht="15.75" customHeight="1" x14ac:dyDescent="0.3">
      <c r="A175" s="62"/>
      <c r="B175" s="130"/>
      <c r="D175" s="130"/>
      <c r="E175" s="130"/>
      <c r="F175" s="130"/>
      <c r="G175" s="130"/>
      <c r="H175" s="44"/>
    </row>
    <row r="176" spans="1:8" ht="15.75" customHeight="1" x14ac:dyDescent="0.3">
      <c r="A176" s="62"/>
      <c r="B176" s="130"/>
      <c r="D176" s="130"/>
      <c r="E176" s="130"/>
      <c r="F176" s="130"/>
      <c r="G176" s="130"/>
      <c r="H176" s="44"/>
    </row>
    <row r="177" spans="1:8" ht="15.75" customHeight="1" x14ac:dyDescent="0.3">
      <c r="A177" s="62"/>
      <c r="B177" s="130"/>
      <c r="D177" s="130"/>
      <c r="E177" s="130"/>
      <c r="F177" s="130"/>
      <c r="G177" s="130"/>
      <c r="H177" s="44"/>
    </row>
    <row r="178" spans="1:8" ht="15.75" customHeight="1" x14ac:dyDescent="0.3">
      <c r="A178" s="62"/>
      <c r="B178" s="130"/>
      <c r="D178" s="130"/>
      <c r="E178" s="130"/>
      <c r="F178" s="130"/>
      <c r="G178" s="130"/>
      <c r="H178" s="44"/>
    </row>
    <row r="179" spans="1:8" ht="15.75" customHeight="1" x14ac:dyDescent="0.3">
      <c r="A179" s="62"/>
      <c r="B179" s="130"/>
      <c r="D179" s="130"/>
      <c r="E179" s="130"/>
      <c r="F179" s="130"/>
      <c r="G179" s="130"/>
      <c r="H179" s="44"/>
    </row>
    <row r="180" spans="1:8" ht="15.75" customHeight="1" x14ac:dyDescent="0.3">
      <c r="A180" s="62"/>
      <c r="B180" s="130"/>
      <c r="D180" s="130"/>
      <c r="E180" s="130"/>
      <c r="F180" s="130"/>
      <c r="G180" s="130"/>
      <c r="H180" s="44"/>
    </row>
    <row r="181" spans="1:8" ht="15.75" customHeight="1" x14ac:dyDescent="0.3">
      <c r="A181" s="62"/>
      <c r="B181" s="130"/>
      <c r="D181" s="130"/>
      <c r="E181" s="130"/>
      <c r="F181" s="130"/>
      <c r="G181" s="130"/>
      <c r="H181" s="44"/>
    </row>
    <row r="182" spans="1:8" ht="15.75" customHeight="1" x14ac:dyDescent="0.3">
      <c r="A182" s="62"/>
      <c r="B182" s="130"/>
      <c r="D182" s="130"/>
      <c r="E182" s="130"/>
      <c r="F182" s="130"/>
      <c r="G182" s="130"/>
      <c r="H182" s="44"/>
    </row>
    <row r="183" spans="1:8" ht="15.75" customHeight="1" x14ac:dyDescent="0.3">
      <c r="A183" s="62"/>
      <c r="B183" s="130"/>
      <c r="D183" s="130"/>
      <c r="E183" s="130"/>
      <c r="F183" s="130"/>
      <c r="G183" s="130"/>
      <c r="H183" s="44"/>
    </row>
    <row r="184" spans="1:8" ht="15.75" customHeight="1" x14ac:dyDescent="0.3">
      <c r="A184" s="62"/>
      <c r="B184" s="130"/>
      <c r="D184" s="130"/>
      <c r="E184" s="130"/>
      <c r="F184" s="130"/>
      <c r="G184" s="130"/>
      <c r="H184" s="44"/>
    </row>
    <row r="185" spans="1:8" ht="15.75" customHeight="1" x14ac:dyDescent="0.3">
      <c r="A185" s="62"/>
      <c r="B185" s="130"/>
      <c r="D185" s="130"/>
      <c r="E185" s="130"/>
      <c r="F185" s="130"/>
      <c r="G185" s="130"/>
      <c r="H185" s="44"/>
    </row>
    <row r="186" spans="1:8" ht="15.75" customHeight="1" x14ac:dyDescent="0.3">
      <c r="A186" s="62"/>
      <c r="B186" s="130"/>
      <c r="D186" s="130"/>
      <c r="E186" s="130"/>
      <c r="F186" s="130"/>
      <c r="G186" s="130"/>
      <c r="H186" s="44"/>
    </row>
    <row r="187" spans="1:8" ht="15.75" customHeight="1" x14ac:dyDescent="0.3">
      <c r="A187" s="62"/>
      <c r="B187" s="130"/>
      <c r="D187" s="130"/>
      <c r="E187" s="130"/>
      <c r="F187" s="130"/>
      <c r="G187" s="130"/>
      <c r="H187" s="44"/>
    </row>
    <row r="188" spans="1:8" ht="15.75" customHeight="1" x14ac:dyDescent="0.3">
      <c r="A188" s="62"/>
      <c r="B188" s="130"/>
      <c r="D188" s="130"/>
      <c r="E188" s="130"/>
      <c r="F188" s="130"/>
      <c r="G188" s="130"/>
      <c r="H188" s="44"/>
    </row>
    <row r="189" spans="1:8" ht="15.75" customHeight="1" x14ac:dyDescent="0.3">
      <c r="A189" s="62"/>
      <c r="B189" s="130"/>
      <c r="D189" s="130"/>
      <c r="E189" s="130"/>
      <c r="F189" s="130"/>
      <c r="G189" s="130"/>
      <c r="H189" s="44"/>
    </row>
    <row r="190" spans="1:8" ht="15.75" customHeight="1" x14ac:dyDescent="0.3">
      <c r="A190" s="62"/>
      <c r="B190" s="130"/>
      <c r="D190" s="130"/>
      <c r="E190" s="130"/>
      <c r="F190" s="130"/>
      <c r="G190" s="130"/>
      <c r="H190" s="44"/>
    </row>
    <row r="191" spans="1:8" ht="15.75" customHeight="1" x14ac:dyDescent="0.3">
      <c r="A191" s="62"/>
      <c r="B191" s="130"/>
      <c r="D191" s="130"/>
      <c r="E191" s="130"/>
      <c r="F191" s="130"/>
      <c r="G191" s="130"/>
      <c r="H191" s="44"/>
    </row>
    <row r="192" spans="1:8" ht="15.75" customHeight="1" x14ac:dyDescent="0.3">
      <c r="A192" s="62"/>
      <c r="B192" s="130"/>
      <c r="D192" s="130"/>
      <c r="E192" s="130"/>
      <c r="F192" s="130"/>
      <c r="G192" s="130"/>
      <c r="H192" s="44"/>
    </row>
    <row r="193" spans="1:8" ht="15.75" customHeight="1" x14ac:dyDescent="0.3">
      <c r="A193" s="62"/>
      <c r="B193" s="130"/>
      <c r="D193" s="130"/>
      <c r="E193" s="130"/>
      <c r="F193" s="130"/>
      <c r="G193" s="130"/>
      <c r="H193" s="44"/>
    </row>
    <row r="194" spans="1:8" ht="15.75" customHeight="1" x14ac:dyDescent="0.3">
      <c r="A194" s="62"/>
      <c r="B194" s="130"/>
      <c r="D194" s="130"/>
      <c r="E194" s="130"/>
      <c r="F194" s="130"/>
      <c r="G194" s="130"/>
      <c r="H194" s="44"/>
    </row>
    <row r="195" spans="1:8" ht="15.75" customHeight="1" x14ac:dyDescent="0.3">
      <c r="A195" s="62"/>
      <c r="B195" s="130"/>
      <c r="D195" s="130"/>
      <c r="E195" s="130"/>
      <c r="F195" s="130"/>
      <c r="G195" s="130"/>
      <c r="H195" s="44"/>
    </row>
    <row r="196" spans="1:8" ht="15.75" customHeight="1" x14ac:dyDescent="0.3">
      <c r="A196" s="62"/>
      <c r="B196" s="130"/>
      <c r="D196" s="130"/>
      <c r="E196" s="130"/>
      <c r="F196" s="130"/>
      <c r="G196" s="130"/>
      <c r="H196" s="44"/>
    </row>
    <row r="197" spans="1:8" ht="15.75" customHeight="1" x14ac:dyDescent="0.3">
      <c r="A197" s="62"/>
      <c r="B197" s="130"/>
      <c r="D197" s="130"/>
      <c r="E197" s="130"/>
      <c r="F197" s="130"/>
      <c r="G197" s="130"/>
      <c r="H197" s="44"/>
    </row>
    <row r="198" spans="1:8" ht="15.75" customHeight="1" x14ac:dyDescent="0.3">
      <c r="A198" s="62"/>
      <c r="B198" s="130"/>
      <c r="D198" s="130"/>
      <c r="E198" s="130"/>
      <c r="F198" s="130"/>
      <c r="G198" s="130"/>
      <c r="H198" s="44"/>
    </row>
    <row r="199" spans="1:8" ht="15.75" customHeight="1" x14ac:dyDescent="0.3">
      <c r="A199" s="62"/>
      <c r="B199" s="130"/>
      <c r="D199" s="130"/>
      <c r="E199" s="130"/>
      <c r="F199" s="130"/>
      <c r="G199" s="130"/>
      <c r="H199" s="44"/>
    </row>
    <row r="200" spans="1:8" ht="15.75" customHeight="1" x14ac:dyDescent="0.3">
      <c r="A200" s="62"/>
      <c r="B200" s="130"/>
      <c r="D200" s="130"/>
      <c r="E200" s="130"/>
      <c r="F200" s="130"/>
      <c r="G200" s="130"/>
      <c r="H200" s="44"/>
    </row>
    <row r="201" spans="1:8" ht="15.75" customHeight="1" x14ac:dyDescent="0.3">
      <c r="A201" s="62"/>
      <c r="B201" s="130"/>
      <c r="D201" s="130"/>
      <c r="E201" s="130"/>
      <c r="F201" s="130"/>
      <c r="G201" s="130"/>
      <c r="H201" s="44"/>
    </row>
    <row r="202" spans="1:8" ht="15.75" customHeight="1" x14ac:dyDescent="0.3">
      <c r="A202" s="62"/>
      <c r="B202" s="130"/>
      <c r="D202" s="130"/>
      <c r="E202" s="130"/>
      <c r="F202" s="130"/>
      <c r="G202" s="130"/>
      <c r="H202" s="44"/>
    </row>
    <row r="203" spans="1:8" ht="15.75" customHeight="1" x14ac:dyDescent="0.3">
      <c r="A203" s="62"/>
      <c r="B203" s="130"/>
      <c r="D203" s="130"/>
      <c r="E203" s="130"/>
      <c r="F203" s="130"/>
      <c r="G203" s="130"/>
      <c r="H203" s="44"/>
    </row>
    <row r="204" spans="1:8" ht="15.75" customHeight="1" x14ac:dyDescent="0.3">
      <c r="A204" s="62"/>
      <c r="B204" s="130"/>
      <c r="D204" s="130"/>
      <c r="E204" s="130"/>
      <c r="F204" s="130"/>
      <c r="G204" s="130"/>
      <c r="H204" s="44"/>
    </row>
    <row r="205" spans="1:8" ht="15.75" customHeight="1" x14ac:dyDescent="0.3">
      <c r="A205" s="62"/>
      <c r="B205" s="130"/>
      <c r="D205" s="130"/>
      <c r="E205" s="130"/>
      <c r="F205" s="130"/>
      <c r="G205" s="130"/>
      <c r="H205" s="44"/>
    </row>
    <row r="206" spans="1:8" ht="15.75" customHeight="1" x14ac:dyDescent="0.3">
      <c r="A206" s="62"/>
      <c r="B206" s="130"/>
      <c r="D206" s="130"/>
      <c r="E206" s="130"/>
      <c r="F206" s="130"/>
      <c r="G206" s="130"/>
      <c r="H206" s="44"/>
    </row>
    <row r="207" spans="1:8" ht="15.75" customHeight="1" x14ac:dyDescent="0.3">
      <c r="A207" s="62"/>
      <c r="B207" s="130"/>
      <c r="D207" s="130"/>
      <c r="E207" s="130"/>
      <c r="F207" s="130"/>
      <c r="G207" s="130"/>
      <c r="H207" s="44"/>
    </row>
    <row r="208" spans="1:8" ht="15.75" customHeight="1" x14ac:dyDescent="0.3">
      <c r="A208" s="62"/>
      <c r="B208" s="130"/>
      <c r="D208" s="130"/>
      <c r="E208" s="130"/>
      <c r="F208" s="130"/>
      <c r="G208" s="130"/>
      <c r="H208" s="44"/>
    </row>
    <row r="209" spans="1:8" ht="15.75" customHeight="1" x14ac:dyDescent="0.3">
      <c r="A209" s="62"/>
      <c r="B209" s="130"/>
      <c r="D209" s="130"/>
      <c r="E209" s="130"/>
      <c r="F209" s="130"/>
      <c r="G209" s="130"/>
      <c r="H209" s="44"/>
    </row>
    <row r="210" spans="1:8" ht="15.75" customHeight="1" x14ac:dyDescent="0.3">
      <c r="A210" s="62"/>
      <c r="B210" s="130"/>
      <c r="D210" s="130"/>
      <c r="E210" s="130"/>
      <c r="F210" s="130"/>
      <c r="G210" s="130"/>
      <c r="H210" s="44"/>
    </row>
    <row r="211" spans="1:8" ht="15.75" customHeight="1" x14ac:dyDescent="0.3">
      <c r="A211" s="62"/>
      <c r="B211" s="130"/>
      <c r="D211" s="130"/>
      <c r="E211" s="130"/>
      <c r="F211" s="130"/>
      <c r="G211" s="130"/>
      <c r="H211" s="44"/>
    </row>
    <row r="212" spans="1:8" ht="15.75" customHeight="1" x14ac:dyDescent="0.3">
      <c r="A212" s="62"/>
      <c r="B212" s="130"/>
      <c r="D212" s="130"/>
      <c r="E212" s="130"/>
      <c r="F212" s="130"/>
      <c r="G212" s="130"/>
      <c r="H212" s="44"/>
    </row>
    <row r="213" spans="1:8" ht="15.75" customHeight="1" x14ac:dyDescent="0.3">
      <c r="A213" s="62"/>
      <c r="B213" s="130"/>
      <c r="D213" s="130"/>
      <c r="E213" s="130"/>
      <c r="F213" s="130"/>
      <c r="G213" s="130"/>
      <c r="H213" s="44"/>
    </row>
    <row r="214" spans="1:8" ht="15.75" customHeight="1" x14ac:dyDescent="0.3">
      <c r="A214" s="62"/>
      <c r="B214" s="130"/>
      <c r="D214" s="130"/>
      <c r="E214" s="130"/>
      <c r="F214" s="130"/>
      <c r="G214" s="130"/>
      <c r="H214" s="44"/>
    </row>
    <row r="215" spans="1:8" ht="15.75" customHeight="1" x14ac:dyDescent="0.3">
      <c r="A215" s="62"/>
      <c r="B215" s="130"/>
      <c r="D215" s="130"/>
      <c r="E215" s="130"/>
      <c r="F215" s="130"/>
      <c r="G215" s="130"/>
      <c r="H215" s="44"/>
    </row>
    <row r="216" spans="1:8" ht="15.75" customHeight="1" x14ac:dyDescent="0.3">
      <c r="A216" s="62"/>
      <c r="B216" s="130"/>
      <c r="D216" s="130"/>
      <c r="E216" s="130"/>
      <c r="F216" s="130"/>
      <c r="G216" s="130"/>
      <c r="H216" s="44"/>
    </row>
    <row r="217" spans="1:8" ht="15.75" customHeight="1" x14ac:dyDescent="0.3">
      <c r="A217" s="62"/>
      <c r="B217" s="130"/>
      <c r="D217" s="130"/>
      <c r="E217" s="130"/>
      <c r="F217" s="130"/>
      <c r="G217" s="130"/>
      <c r="H217" s="44"/>
    </row>
    <row r="218" spans="1:8" ht="15.75" customHeight="1" x14ac:dyDescent="0.3">
      <c r="A218" s="62"/>
      <c r="B218" s="130"/>
      <c r="D218" s="130"/>
      <c r="E218" s="130"/>
      <c r="F218" s="130"/>
      <c r="G218" s="130"/>
      <c r="H218" s="44"/>
    </row>
    <row r="219" spans="1:8" ht="15.75" customHeight="1" x14ac:dyDescent="0.3">
      <c r="A219" s="62"/>
      <c r="B219" s="130"/>
      <c r="D219" s="130"/>
      <c r="E219" s="130"/>
      <c r="F219" s="130"/>
      <c r="G219" s="130"/>
      <c r="H219" s="44"/>
    </row>
    <row r="220" spans="1:8" ht="15.75" customHeight="1" x14ac:dyDescent="0.3">
      <c r="A220" s="62"/>
      <c r="B220" s="130"/>
      <c r="D220" s="130"/>
      <c r="E220" s="130"/>
      <c r="F220" s="130"/>
      <c r="G220" s="130"/>
      <c r="H220" s="44"/>
    </row>
    <row r="221" spans="1:8" ht="15.75" customHeight="1" x14ac:dyDescent="0.3">
      <c r="A221" s="62"/>
      <c r="B221" s="130"/>
      <c r="D221" s="130"/>
      <c r="E221" s="130"/>
      <c r="F221" s="130"/>
      <c r="G221" s="130"/>
      <c r="H221" s="44"/>
    </row>
    <row r="222" spans="1:8" ht="15.75" customHeight="1" x14ac:dyDescent="0.3">
      <c r="A222" s="62"/>
      <c r="B222" s="130"/>
      <c r="D222" s="130"/>
      <c r="E222" s="130"/>
      <c r="F222" s="130"/>
      <c r="G222" s="130"/>
      <c r="H222" s="44"/>
    </row>
    <row r="223" spans="1:8" ht="15.75" customHeight="1" x14ac:dyDescent="0.3">
      <c r="A223" s="62"/>
      <c r="B223" s="130"/>
      <c r="D223" s="130"/>
      <c r="E223" s="130"/>
      <c r="F223" s="130"/>
      <c r="G223" s="130"/>
      <c r="H223" s="44"/>
    </row>
    <row r="224" spans="1:8" ht="15.75" customHeight="1" x14ac:dyDescent="0.3">
      <c r="A224" s="62"/>
      <c r="B224" s="130"/>
      <c r="D224" s="130"/>
      <c r="E224" s="130"/>
      <c r="F224" s="130"/>
      <c r="G224" s="130"/>
      <c r="H224" s="44"/>
    </row>
    <row r="225" spans="1:8" ht="15.75" customHeight="1" x14ac:dyDescent="0.3">
      <c r="A225" s="62"/>
      <c r="B225" s="130"/>
      <c r="D225" s="130"/>
      <c r="E225" s="130"/>
      <c r="F225" s="130"/>
      <c r="G225" s="130"/>
      <c r="H225" s="44"/>
    </row>
    <row r="226" spans="1:8" ht="15.75" customHeight="1" x14ac:dyDescent="0.3">
      <c r="A226" s="62"/>
      <c r="B226" s="130"/>
      <c r="D226" s="130"/>
      <c r="E226" s="130"/>
      <c r="F226" s="130"/>
      <c r="G226" s="130"/>
      <c r="H226" s="44"/>
    </row>
    <row r="227" spans="1:8" ht="15.75" customHeight="1" x14ac:dyDescent="0.3">
      <c r="A227" s="62"/>
      <c r="B227" s="130"/>
      <c r="D227" s="130"/>
      <c r="E227" s="130"/>
      <c r="F227" s="130"/>
      <c r="G227" s="130"/>
      <c r="H227" s="44"/>
    </row>
    <row r="228" spans="1:8" ht="15.75" customHeight="1" x14ac:dyDescent="0.3">
      <c r="A228" s="62"/>
      <c r="B228" s="130"/>
      <c r="D228" s="130"/>
      <c r="E228" s="130"/>
      <c r="F228" s="130"/>
      <c r="G228" s="130"/>
      <c r="H228" s="44"/>
    </row>
    <row r="229" spans="1:8" ht="15.75" customHeight="1" x14ac:dyDescent="0.3">
      <c r="A229" s="62"/>
      <c r="B229" s="130"/>
      <c r="D229" s="130"/>
      <c r="E229" s="130"/>
      <c r="F229" s="130"/>
      <c r="G229" s="130"/>
      <c r="H229" s="44"/>
    </row>
    <row r="230" spans="1:8" ht="15.75" customHeight="1" x14ac:dyDescent="0.3">
      <c r="A230" s="62"/>
      <c r="B230" s="130"/>
      <c r="D230" s="130"/>
      <c r="E230" s="130"/>
      <c r="F230" s="130"/>
      <c r="G230" s="130"/>
      <c r="H230" s="44"/>
    </row>
    <row r="231" spans="1:8" ht="15.75" customHeight="1" x14ac:dyDescent="0.3">
      <c r="A231" s="62"/>
      <c r="B231" s="130"/>
      <c r="D231" s="130"/>
      <c r="E231" s="130"/>
      <c r="F231" s="130"/>
      <c r="G231" s="130"/>
      <c r="H231" s="44"/>
    </row>
    <row r="232" spans="1:8" ht="15.75" customHeight="1" x14ac:dyDescent="0.3">
      <c r="A232" s="62"/>
      <c r="B232" s="130"/>
      <c r="D232" s="130"/>
      <c r="E232" s="130"/>
      <c r="F232" s="130"/>
      <c r="G232" s="130"/>
      <c r="H232" s="44"/>
    </row>
    <row r="233" spans="1:8" ht="15.75" customHeight="1" x14ac:dyDescent="0.3">
      <c r="A233" s="62"/>
      <c r="B233" s="130"/>
      <c r="D233" s="130"/>
      <c r="E233" s="130"/>
      <c r="F233" s="130"/>
      <c r="G233" s="130"/>
      <c r="H233" s="44"/>
    </row>
    <row r="234" spans="1:8" ht="15.75" customHeight="1" x14ac:dyDescent="0.3">
      <c r="A234" s="62"/>
      <c r="B234" s="130"/>
      <c r="D234" s="130"/>
      <c r="E234" s="130"/>
      <c r="F234" s="130"/>
      <c r="G234" s="130"/>
      <c r="H234" s="44"/>
    </row>
    <row r="235" spans="1:8" ht="15.75" customHeight="1" x14ac:dyDescent="0.3">
      <c r="A235" s="62"/>
      <c r="B235" s="130"/>
      <c r="D235" s="130"/>
      <c r="E235" s="130"/>
      <c r="F235" s="130"/>
      <c r="G235" s="130"/>
      <c r="H235" s="44"/>
    </row>
    <row r="236" spans="1:8" ht="15.75" customHeight="1" x14ac:dyDescent="0.3">
      <c r="A236" s="62"/>
      <c r="B236" s="130"/>
      <c r="D236" s="130"/>
      <c r="E236" s="130"/>
      <c r="F236" s="130"/>
      <c r="G236" s="130"/>
      <c r="H236" s="44"/>
    </row>
    <row r="237" spans="1:8" ht="15.75" customHeight="1" x14ac:dyDescent="0.3">
      <c r="A237" s="62"/>
      <c r="B237" s="130"/>
      <c r="D237" s="130"/>
      <c r="E237" s="130"/>
      <c r="F237" s="130"/>
      <c r="G237" s="130"/>
      <c r="H237" s="44"/>
    </row>
    <row r="238" spans="1:8" ht="15.75" customHeight="1" x14ac:dyDescent="0.3">
      <c r="A238" s="62"/>
      <c r="B238" s="130"/>
      <c r="D238" s="130"/>
      <c r="E238" s="130"/>
      <c r="F238" s="130"/>
      <c r="G238" s="130"/>
      <c r="H238" s="44"/>
    </row>
    <row r="239" spans="1:8" ht="15.75" customHeight="1" x14ac:dyDescent="0.3">
      <c r="A239" s="62"/>
      <c r="B239" s="130"/>
      <c r="D239" s="130"/>
      <c r="E239" s="130"/>
      <c r="F239" s="130"/>
      <c r="G239" s="130"/>
      <c r="H239" s="44"/>
    </row>
    <row r="240" spans="1:8" ht="15.75" customHeight="1" x14ac:dyDescent="0.3">
      <c r="A240" s="62"/>
      <c r="B240" s="130"/>
      <c r="D240" s="130"/>
      <c r="E240" s="130"/>
      <c r="F240" s="130"/>
      <c r="G240" s="130"/>
      <c r="H240" s="44"/>
    </row>
    <row r="241" spans="1:8" ht="15.75" customHeight="1" x14ac:dyDescent="0.3">
      <c r="A241" s="62"/>
      <c r="B241" s="130"/>
      <c r="D241" s="130"/>
      <c r="E241" s="130"/>
      <c r="F241" s="130"/>
      <c r="G241" s="130"/>
      <c r="H241" s="44"/>
    </row>
    <row r="242" spans="1:8" ht="15.75" customHeight="1" x14ac:dyDescent="0.3">
      <c r="A242" s="62"/>
      <c r="B242" s="130"/>
      <c r="D242" s="130"/>
      <c r="E242" s="130"/>
      <c r="F242" s="130"/>
      <c r="G242" s="130"/>
      <c r="H242" s="44"/>
    </row>
    <row r="243" spans="1:8" ht="15.75" customHeight="1" x14ac:dyDescent="0.3">
      <c r="A243" s="62"/>
      <c r="B243" s="130"/>
      <c r="D243" s="130"/>
      <c r="E243" s="130"/>
      <c r="F243" s="130"/>
      <c r="G243" s="130"/>
      <c r="H243" s="44"/>
    </row>
    <row r="244" spans="1:8" ht="15.75" customHeight="1" x14ac:dyDescent="0.3">
      <c r="A244" s="62"/>
      <c r="B244" s="130"/>
      <c r="D244" s="130"/>
      <c r="E244" s="130"/>
      <c r="F244" s="130"/>
      <c r="G244" s="130"/>
      <c r="H244" s="44"/>
    </row>
    <row r="245" spans="1:8" ht="15.75" customHeight="1" x14ac:dyDescent="0.3">
      <c r="A245" s="62"/>
      <c r="B245" s="130"/>
      <c r="D245" s="130"/>
      <c r="E245" s="130"/>
      <c r="F245" s="130"/>
      <c r="G245" s="130"/>
      <c r="H245" s="44"/>
    </row>
    <row r="246" spans="1:8" ht="15.75" customHeight="1" x14ac:dyDescent="0.3">
      <c r="A246" s="62"/>
      <c r="B246" s="130"/>
      <c r="D246" s="130"/>
      <c r="E246" s="130"/>
      <c r="F246" s="130"/>
      <c r="G246" s="130"/>
      <c r="H246" s="44"/>
    </row>
    <row r="247" spans="1:8" ht="15.75" customHeight="1" x14ac:dyDescent="0.3">
      <c r="A247" s="62"/>
      <c r="B247" s="130"/>
      <c r="D247" s="130"/>
      <c r="E247" s="130"/>
      <c r="F247" s="130"/>
      <c r="G247" s="130"/>
      <c r="H247" s="44"/>
    </row>
    <row r="248" spans="1:8" ht="15.75" customHeight="1" x14ac:dyDescent="0.3">
      <c r="A248" s="62"/>
      <c r="B248" s="130"/>
      <c r="D248" s="130"/>
      <c r="E248" s="130"/>
      <c r="F248" s="130"/>
      <c r="G248" s="130"/>
      <c r="H248" s="44"/>
    </row>
    <row r="249" spans="1:8" ht="15.75" customHeight="1" x14ac:dyDescent="0.3">
      <c r="A249" s="62"/>
      <c r="B249" s="130"/>
      <c r="D249" s="130"/>
      <c r="E249" s="130"/>
      <c r="F249" s="130"/>
      <c r="G249" s="130"/>
      <c r="H249" s="44"/>
    </row>
    <row r="250" spans="1:8" ht="15.75" customHeight="1" x14ac:dyDescent="0.3">
      <c r="A250" s="62"/>
      <c r="B250" s="130"/>
      <c r="D250" s="130"/>
      <c r="E250" s="130"/>
      <c r="F250" s="130"/>
      <c r="G250" s="130"/>
      <c r="H250" s="44"/>
    </row>
    <row r="251" spans="1:8" ht="15.75" customHeight="1" x14ac:dyDescent="0.3">
      <c r="A251" s="62"/>
      <c r="B251" s="130"/>
      <c r="D251" s="130"/>
      <c r="E251" s="130"/>
      <c r="F251" s="130"/>
      <c r="G251" s="130"/>
      <c r="H251" s="44"/>
    </row>
    <row r="252" spans="1:8" ht="15.75" customHeight="1" x14ac:dyDescent="0.3">
      <c r="A252" s="62"/>
      <c r="B252" s="130"/>
      <c r="D252" s="130"/>
      <c r="E252" s="130"/>
      <c r="F252" s="130"/>
      <c r="G252" s="130"/>
      <c r="H252" s="44"/>
    </row>
    <row r="253" spans="1:8" ht="15.75" customHeight="1" x14ac:dyDescent="0.3">
      <c r="A253" s="62"/>
      <c r="B253" s="130"/>
      <c r="D253" s="130"/>
      <c r="E253" s="130"/>
      <c r="F253" s="130"/>
      <c r="G253" s="130"/>
      <c r="H253" s="44"/>
    </row>
    <row r="254" spans="1:8" ht="15.75" customHeight="1" x14ac:dyDescent="0.3">
      <c r="A254" s="62"/>
      <c r="B254" s="130"/>
      <c r="D254" s="130"/>
      <c r="E254" s="130"/>
      <c r="F254" s="130"/>
      <c r="G254" s="130"/>
      <c r="H254" s="44"/>
    </row>
    <row r="255" spans="1:8" ht="15.75" customHeight="1" x14ac:dyDescent="0.3">
      <c r="A255" s="62"/>
      <c r="B255" s="130"/>
      <c r="D255" s="130"/>
      <c r="E255" s="130"/>
      <c r="F255" s="130"/>
      <c r="G255" s="130"/>
      <c r="H255" s="44"/>
    </row>
    <row r="256" spans="1:8" ht="15.75" customHeight="1" x14ac:dyDescent="0.3">
      <c r="A256" s="62"/>
      <c r="B256" s="130"/>
      <c r="D256" s="130"/>
      <c r="E256" s="130"/>
      <c r="F256" s="130"/>
      <c r="G256" s="130"/>
      <c r="H256" s="44"/>
    </row>
    <row r="257" spans="1:8" ht="15.75" customHeight="1" x14ac:dyDescent="0.3">
      <c r="A257" s="62"/>
      <c r="B257" s="130"/>
      <c r="D257" s="130"/>
      <c r="E257" s="130"/>
      <c r="F257" s="130"/>
      <c r="G257" s="130"/>
      <c r="H257" s="44"/>
    </row>
    <row r="258" spans="1:8" ht="15.75" customHeight="1" x14ac:dyDescent="0.3">
      <c r="A258" s="62"/>
      <c r="B258" s="130"/>
      <c r="D258" s="130"/>
      <c r="E258" s="130"/>
      <c r="F258" s="130"/>
      <c r="G258" s="130"/>
      <c r="H258" s="44"/>
    </row>
    <row r="259" spans="1:8" ht="15.75" customHeight="1" x14ac:dyDescent="0.3">
      <c r="A259" s="62"/>
      <c r="B259" s="130"/>
      <c r="D259" s="130"/>
      <c r="E259" s="130"/>
      <c r="F259" s="130"/>
      <c r="G259" s="130"/>
      <c r="H259" s="44"/>
    </row>
    <row r="260" spans="1:8" ht="15.75" customHeight="1" x14ac:dyDescent="0.3">
      <c r="A260" s="62"/>
      <c r="B260" s="130"/>
      <c r="D260" s="130"/>
      <c r="E260" s="130"/>
      <c r="F260" s="130"/>
      <c r="G260" s="130"/>
      <c r="H260" s="44"/>
    </row>
    <row r="261" spans="1:8" ht="15.75" customHeight="1" x14ac:dyDescent="0.3">
      <c r="A261" s="62"/>
      <c r="B261" s="130"/>
      <c r="D261" s="130"/>
      <c r="E261" s="130"/>
      <c r="F261" s="130"/>
      <c r="G261" s="130"/>
      <c r="H261" s="44"/>
    </row>
    <row r="262" spans="1:8" ht="15.75" customHeight="1" x14ac:dyDescent="0.3">
      <c r="A262" s="62"/>
      <c r="B262" s="130"/>
      <c r="D262" s="130"/>
      <c r="E262" s="130"/>
      <c r="F262" s="130"/>
      <c r="G262" s="130"/>
      <c r="H262" s="44"/>
    </row>
    <row r="263" spans="1:8" ht="15.75" customHeight="1" x14ac:dyDescent="0.3">
      <c r="A263" s="62"/>
      <c r="B263" s="130"/>
      <c r="D263" s="130"/>
      <c r="E263" s="130"/>
      <c r="F263" s="130"/>
      <c r="G263" s="130"/>
      <c r="H263" s="44"/>
    </row>
    <row r="264" spans="1:8" ht="15.75" customHeight="1" x14ac:dyDescent="0.3">
      <c r="A264" s="62"/>
      <c r="B264" s="130"/>
      <c r="D264" s="130"/>
      <c r="E264" s="130"/>
      <c r="F264" s="130"/>
      <c r="G264" s="130"/>
      <c r="H264" s="44"/>
    </row>
    <row r="265" spans="1:8" ht="15.75" customHeight="1" x14ac:dyDescent="0.3">
      <c r="A265" s="62"/>
      <c r="B265" s="130"/>
      <c r="D265" s="130"/>
      <c r="E265" s="130"/>
      <c r="F265" s="130"/>
      <c r="G265" s="130"/>
      <c r="H265" s="44"/>
    </row>
    <row r="266" spans="1:8" ht="15.75" customHeight="1" x14ac:dyDescent="0.3">
      <c r="A266" s="62"/>
      <c r="B266" s="130"/>
      <c r="D266" s="130"/>
      <c r="E266" s="130"/>
      <c r="F266" s="130"/>
      <c r="G266" s="130"/>
      <c r="H266" s="44"/>
    </row>
    <row r="267" spans="1:8" ht="15.75" customHeight="1" x14ac:dyDescent="0.3">
      <c r="A267" s="62"/>
      <c r="B267" s="130"/>
      <c r="D267" s="130"/>
      <c r="E267" s="130"/>
      <c r="F267" s="130"/>
      <c r="G267" s="130"/>
      <c r="H267" s="44"/>
    </row>
    <row r="268" spans="1:8" ht="15.75" customHeight="1" x14ac:dyDescent="0.3">
      <c r="A268" s="62"/>
      <c r="B268" s="130"/>
      <c r="D268" s="130"/>
      <c r="E268" s="130"/>
      <c r="F268" s="130"/>
      <c r="G268" s="130"/>
      <c r="H268" s="44"/>
    </row>
    <row r="269" spans="1:8" ht="15.75" customHeight="1" x14ac:dyDescent="0.3">
      <c r="A269" s="62"/>
      <c r="B269" s="130"/>
      <c r="D269" s="130"/>
      <c r="E269" s="130"/>
      <c r="F269" s="130"/>
      <c r="G269" s="130"/>
      <c r="H269" s="44"/>
    </row>
    <row r="270" spans="1:8" ht="15.75" customHeight="1" x14ac:dyDescent="0.3">
      <c r="A270" s="62"/>
      <c r="B270" s="130"/>
      <c r="D270" s="130"/>
      <c r="E270" s="130"/>
      <c r="F270" s="130"/>
      <c r="G270" s="130"/>
      <c r="H270" s="44"/>
    </row>
    <row r="271" spans="1:8" ht="15.75" customHeight="1" x14ac:dyDescent="0.3">
      <c r="A271" s="62"/>
      <c r="B271" s="130"/>
      <c r="D271" s="130"/>
      <c r="E271" s="130"/>
      <c r="F271" s="130"/>
      <c r="G271" s="130"/>
      <c r="H271" s="44"/>
    </row>
    <row r="272" spans="1:8" ht="15.75" customHeight="1" x14ac:dyDescent="0.3">
      <c r="A272" s="62"/>
      <c r="B272" s="130"/>
      <c r="D272" s="130"/>
      <c r="E272" s="130"/>
      <c r="F272" s="130"/>
      <c r="G272" s="130"/>
      <c r="H272" s="44"/>
    </row>
    <row r="273" spans="1:8" ht="15.75" customHeight="1" x14ac:dyDescent="0.3">
      <c r="A273" s="62"/>
      <c r="B273" s="130"/>
      <c r="D273" s="130"/>
      <c r="E273" s="130"/>
      <c r="F273" s="130"/>
      <c r="G273" s="130"/>
      <c r="H273" s="44"/>
    </row>
    <row r="274" spans="1:8" ht="15.75" customHeight="1" x14ac:dyDescent="0.3">
      <c r="A274" s="62"/>
      <c r="B274" s="130"/>
      <c r="D274" s="130"/>
      <c r="E274" s="130"/>
      <c r="F274" s="130"/>
      <c r="G274" s="130"/>
      <c r="H274" s="44"/>
    </row>
    <row r="275" spans="1:8" ht="15.75" customHeight="1" x14ac:dyDescent="0.3">
      <c r="A275" s="62"/>
      <c r="B275" s="130"/>
      <c r="D275" s="130"/>
      <c r="E275" s="130"/>
      <c r="F275" s="130"/>
      <c r="G275" s="130"/>
      <c r="H275" s="44"/>
    </row>
    <row r="276" spans="1:8" ht="15.75" customHeight="1" x14ac:dyDescent="0.3">
      <c r="A276" s="62"/>
      <c r="B276" s="130"/>
      <c r="D276" s="130"/>
      <c r="E276" s="130"/>
      <c r="F276" s="130"/>
      <c r="G276" s="130"/>
      <c r="H276" s="44"/>
    </row>
    <row r="277" spans="1:8" ht="15.75" customHeight="1" x14ac:dyDescent="0.3">
      <c r="A277" s="62"/>
      <c r="B277" s="130"/>
      <c r="D277" s="130"/>
      <c r="E277" s="130"/>
      <c r="F277" s="130"/>
      <c r="G277" s="130"/>
      <c r="H277" s="44"/>
    </row>
    <row r="278" spans="1:8" ht="15.75" customHeight="1" x14ac:dyDescent="0.3">
      <c r="A278" s="62"/>
      <c r="B278" s="130"/>
      <c r="D278" s="130"/>
      <c r="E278" s="130"/>
      <c r="F278" s="130"/>
      <c r="G278" s="130"/>
      <c r="H278" s="44"/>
    </row>
    <row r="279" spans="1:8" ht="15.75" customHeight="1" x14ac:dyDescent="0.3">
      <c r="A279" s="62"/>
      <c r="B279" s="130"/>
      <c r="D279" s="130"/>
      <c r="E279" s="130"/>
      <c r="F279" s="130"/>
      <c r="G279" s="130"/>
      <c r="H279" s="44"/>
    </row>
    <row r="280" spans="1:8" ht="15.75" customHeight="1" x14ac:dyDescent="0.3">
      <c r="A280" s="62"/>
      <c r="B280" s="130"/>
      <c r="D280" s="130"/>
      <c r="E280" s="130"/>
      <c r="F280" s="130"/>
      <c r="G280" s="130"/>
      <c r="H280" s="44"/>
    </row>
    <row r="281" spans="1:8" ht="15.75" customHeight="1" x14ac:dyDescent="0.3">
      <c r="A281" s="62"/>
      <c r="B281" s="130"/>
      <c r="D281" s="130"/>
      <c r="E281" s="130"/>
      <c r="F281" s="130"/>
      <c r="G281" s="130"/>
      <c r="H281" s="44"/>
    </row>
    <row r="282" spans="1:8" ht="15.75" customHeight="1" x14ac:dyDescent="0.3">
      <c r="A282" s="62"/>
      <c r="B282" s="130"/>
      <c r="D282" s="130"/>
      <c r="E282" s="130"/>
      <c r="F282" s="130"/>
      <c r="G282" s="130"/>
      <c r="H282" s="44"/>
    </row>
    <row r="283" spans="1:8" ht="15.75" customHeight="1" x14ac:dyDescent="0.3">
      <c r="A283" s="62"/>
      <c r="B283" s="130"/>
      <c r="D283" s="130"/>
      <c r="E283" s="130"/>
      <c r="F283" s="130"/>
      <c r="G283" s="130"/>
      <c r="H283" s="44"/>
    </row>
    <row r="284" spans="1:8" ht="15.75" customHeight="1" x14ac:dyDescent="0.3">
      <c r="A284" s="62"/>
      <c r="B284" s="130"/>
      <c r="D284" s="130"/>
      <c r="E284" s="130"/>
      <c r="F284" s="130"/>
      <c r="G284" s="130"/>
      <c r="H284" s="44"/>
    </row>
    <row r="285" spans="1:8" ht="15.75" customHeight="1" x14ac:dyDescent="0.3">
      <c r="A285" s="62"/>
      <c r="B285" s="130"/>
      <c r="D285" s="130"/>
      <c r="E285" s="130"/>
      <c r="F285" s="130"/>
      <c r="G285" s="130"/>
      <c r="H285" s="44"/>
    </row>
    <row r="286" spans="1:8" ht="15.75" customHeight="1" x14ac:dyDescent="0.3">
      <c r="A286" s="62"/>
      <c r="B286" s="130"/>
      <c r="D286" s="130"/>
      <c r="E286" s="130"/>
      <c r="F286" s="130"/>
      <c r="G286" s="130"/>
      <c r="H286" s="44"/>
    </row>
    <row r="287" spans="1:8" ht="15.75" customHeight="1" x14ac:dyDescent="0.3">
      <c r="A287" s="62"/>
      <c r="B287" s="130"/>
      <c r="D287" s="130"/>
      <c r="E287" s="130"/>
      <c r="F287" s="130"/>
      <c r="G287" s="130"/>
      <c r="H287" s="44"/>
    </row>
    <row r="288" spans="1:8" ht="15.75" customHeight="1" x14ac:dyDescent="0.3">
      <c r="A288" s="62"/>
      <c r="B288" s="130"/>
      <c r="D288" s="130"/>
      <c r="E288" s="130"/>
      <c r="F288" s="130"/>
      <c r="G288" s="130"/>
      <c r="H288" s="44"/>
    </row>
    <row r="289" spans="1:8" ht="15.75" customHeight="1" x14ac:dyDescent="0.3">
      <c r="A289" s="62"/>
      <c r="B289" s="130"/>
      <c r="D289" s="130"/>
      <c r="E289" s="130"/>
      <c r="F289" s="130"/>
      <c r="G289" s="130"/>
      <c r="H289" s="44"/>
    </row>
    <row r="290" spans="1:8" ht="15.75" customHeight="1" x14ac:dyDescent="0.3">
      <c r="A290" s="62"/>
      <c r="B290" s="130"/>
      <c r="D290" s="130"/>
      <c r="E290" s="130"/>
      <c r="F290" s="130"/>
      <c r="G290" s="130"/>
      <c r="H290" s="44"/>
    </row>
    <row r="291" spans="1:8" ht="15.75" customHeight="1" x14ac:dyDescent="0.3">
      <c r="A291" s="62"/>
      <c r="B291" s="130"/>
      <c r="D291" s="130"/>
      <c r="E291" s="130"/>
      <c r="F291" s="130"/>
      <c r="G291" s="130"/>
      <c r="H291" s="44"/>
    </row>
    <row r="292" spans="1:8" ht="15.75" customHeight="1" x14ac:dyDescent="0.3">
      <c r="A292" s="62"/>
      <c r="B292" s="130"/>
      <c r="D292" s="130"/>
      <c r="E292" s="130"/>
      <c r="F292" s="130"/>
      <c r="G292" s="130"/>
      <c r="H292" s="44"/>
    </row>
    <row r="293" spans="1:8" ht="15.75" customHeight="1" x14ac:dyDescent="0.3">
      <c r="A293" s="62"/>
      <c r="B293" s="130"/>
      <c r="D293" s="130"/>
      <c r="E293" s="130"/>
      <c r="F293" s="130"/>
      <c r="G293" s="130"/>
      <c r="H293" s="44"/>
    </row>
    <row r="294" spans="1:8" ht="15.75" customHeight="1" x14ac:dyDescent="0.3">
      <c r="A294" s="62"/>
      <c r="B294" s="130"/>
      <c r="D294" s="130"/>
      <c r="E294" s="130"/>
      <c r="F294" s="130"/>
      <c r="G294" s="130"/>
      <c r="H294" s="44"/>
    </row>
    <row r="295" spans="1:8" ht="15.75" customHeight="1" x14ac:dyDescent="0.3">
      <c r="A295" s="62"/>
      <c r="B295" s="130"/>
      <c r="D295" s="130"/>
      <c r="E295" s="130"/>
      <c r="F295" s="130"/>
      <c r="G295" s="130"/>
      <c r="H295" s="44"/>
    </row>
    <row r="296" spans="1:8" ht="15.75" customHeight="1" x14ac:dyDescent="0.3">
      <c r="A296" s="62"/>
      <c r="B296" s="130"/>
      <c r="D296" s="130"/>
      <c r="E296" s="130"/>
      <c r="F296" s="130"/>
      <c r="G296" s="130"/>
      <c r="H296" s="44"/>
    </row>
    <row r="297" spans="1:8" ht="15.75" customHeight="1" x14ac:dyDescent="0.3">
      <c r="A297" s="62"/>
      <c r="B297" s="130"/>
      <c r="D297" s="130"/>
      <c r="E297" s="130"/>
      <c r="F297" s="130"/>
      <c r="G297" s="130"/>
      <c r="H297" s="44"/>
    </row>
    <row r="298" spans="1:8" ht="15.75" customHeight="1" x14ac:dyDescent="0.3">
      <c r="A298" s="62"/>
      <c r="B298" s="130"/>
      <c r="D298" s="130"/>
      <c r="E298" s="130"/>
      <c r="F298" s="130"/>
      <c r="G298" s="130"/>
      <c r="H298" s="44"/>
    </row>
    <row r="299" spans="1:8" ht="15.75" customHeight="1" x14ac:dyDescent="0.3">
      <c r="A299" s="62"/>
      <c r="B299" s="130"/>
      <c r="D299" s="130"/>
      <c r="E299" s="130"/>
      <c r="F299" s="130"/>
      <c r="G299" s="130"/>
      <c r="H299" s="44"/>
    </row>
    <row r="300" spans="1:8" ht="15.75" customHeight="1" x14ac:dyDescent="0.3">
      <c r="A300" s="62"/>
      <c r="B300" s="130"/>
      <c r="D300" s="130"/>
      <c r="E300" s="130"/>
      <c r="F300" s="130"/>
      <c r="G300" s="130"/>
      <c r="H300" s="44"/>
    </row>
    <row r="301" spans="1:8" ht="15.75" customHeight="1" x14ac:dyDescent="0.3">
      <c r="A301" s="62"/>
      <c r="B301" s="130"/>
      <c r="D301" s="130"/>
      <c r="E301" s="130"/>
      <c r="F301" s="130"/>
      <c r="G301" s="130"/>
      <c r="H301" s="44"/>
    </row>
    <row r="302" spans="1:8" ht="15.75" customHeight="1" x14ac:dyDescent="0.3">
      <c r="A302" s="62"/>
      <c r="B302" s="130"/>
      <c r="D302" s="130"/>
      <c r="E302" s="130"/>
      <c r="F302" s="130"/>
      <c r="G302" s="130"/>
      <c r="H302" s="44"/>
    </row>
    <row r="303" spans="1:8" ht="15.75" customHeight="1" x14ac:dyDescent="0.3">
      <c r="A303" s="62"/>
      <c r="B303" s="130"/>
      <c r="D303" s="130"/>
      <c r="E303" s="130"/>
      <c r="F303" s="130"/>
      <c r="G303" s="130"/>
      <c r="H303" s="44"/>
    </row>
    <row r="304" spans="1:8" ht="15.75" customHeight="1" x14ac:dyDescent="0.3">
      <c r="A304" s="62"/>
      <c r="B304" s="130"/>
      <c r="D304" s="130"/>
      <c r="E304" s="130"/>
      <c r="F304" s="130"/>
      <c r="G304" s="130"/>
      <c r="H304" s="44"/>
    </row>
    <row r="305" spans="1:8" ht="15.75" customHeight="1" x14ac:dyDescent="0.3">
      <c r="A305" s="62"/>
      <c r="B305" s="130"/>
      <c r="D305" s="130"/>
      <c r="E305" s="130"/>
      <c r="F305" s="130"/>
      <c r="G305" s="130"/>
      <c r="H305" s="44"/>
    </row>
    <row r="306" spans="1:8" ht="15.75" customHeight="1" x14ac:dyDescent="0.3">
      <c r="A306" s="62"/>
      <c r="B306" s="130"/>
      <c r="D306" s="130"/>
      <c r="E306" s="130"/>
      <c r="F306" s="130"/>
      <c r="G306" s="130"/>
      <c r="H306" s="44"/>
    </row>
    <row r="307" spans="1:8" ht="15.75" customHeight="1" x14ac:dyDescent="0.3">
      <c r="A307" s="62"/>
      <c r="B307" s="130"/>
      <c r="D307" s="130"/>
      <c r="E307" s="130"/>
      <c r="F307" s="130"/>
      <c r="G307" s="130"/>
      <c r="H307" s="44"/>
    </row>
    <row r="308" spans="1:8" ht="15.75" customHeight="1" x14ac:dyDescent="0.3">
      <c r="A308" s="62"/>
      <c r="B308" s="130"/>
      <c r="D308" s="130"/>
      <c r="E308" s="130"/>
      <c r="F308" s="130"/>
      <c r="G308" s="130"/>
      <c r="H308" s="44"/>
    </row>
    <row r="309" spans="1:8" ht="15.75" customHeight="1" x14ac:dyDescent="0.3">
      <c r="A309" s="62"/>
      <c r="B309" s="130"/>
      <c r="D309" s="130"/>
      <c r="E309" s="130"/>
      <c r="F309" s="130"/>
      <c r="G309" s="130"/>
      <c r="H309" s="44"/>
    </row>
    <row r="310" spans="1:8" ht="15.75" customHeight="1" x14ac:dyDescent="0.3">
      <c r="A310" s="62"/>
      <c r="B310" s="130"/>
      <c r="D310" s="130"/>
      <c r="E310" s="130"/>
      <c r="F310" s="130"/>
      <c r="G310" s="130"/>
      <c r="H310" s="44"/>
    </row>
    <row r="311" spans="1:8" ht="15.75" customHeight="1" x14ac:dyDescent="0.3">
      <c r="A311" s="62"/>
      <c r="B311" s="130"/>
      <c r="D311" s="130"/>
      <c r="E311" s="130"/>
      <c r="F311" s="130"/>
      <c r="G311" s="130"/>
      <c r="H311" s="44"/>
    </row>
    <row r="312" spans="1:8" ht="15.75" customHeight="1" x14ac:dyDescent="0.3">
      <c r="A312" s="62"/>
      <c r="B312" s="130"/>
      <c r="D312" s="130"/>
      <c r="E312" s="130"/>
      <c r="F312" s="130"/>
      <c r="G312" s="130"/>
      <c r="H312" s="44"/>
    </row>
    <row r="313" spans="1:8" ht="15.75" customHeight="1" x14ac:dyDescent="0.3">
      <c r="A313" s="62"/>
      <c r="B313" s="130"/>
      <c r="D313" s="130"/>
      <c r="E313" s="130"/>
      <c r="F313" s="130"/>
      <c r="G313" s="130"/>
      <c r="H313" s="44"/>
    </row>
    <row r="314" spans="1:8" ht="15.75" customHeight="1" x14ac:dyDescent="0.3">
      <c r="A314" s="62"/>
      <c r="B314" s="130"/>
      <c r="D314" s="130"/>
      <c r="E314" s="130"/>
      <c r="F314" s="130"/>
      <c r="G314" s="130"/>
      <c r="H314" s="44"/>
    </row>
    <row r="315" spans="1:8" ht="15.75" customHeight="1" x14ac:dyDescent="0.3">
      <c r="A315" s="62"/>
      <c r="B315" s="130"/>
      <c r="D315" s="130"/>
      <c r="E315" s="130"/>
      <c r="F315" s="130"/>
      <c r="G315" s="130"/>
      <c r="H315" s="44"/>
    </row>
    <row r="316" spans="1:8" ht="15.75" customHeight="1" x14ac:dyDescent="0.3">
      <c r="A316" s="62"/>
      <c r="B316" s="130"/>
      <c r="D316" s="130"/>
      <c r="E316" s="130"/>
      <c r="F316" s="130"/>
      <c r="G316" s="130"/>
      <c r="H316" s="44"/>
    </row>
    <row r="317" spans="1:8" ht="15.75" customHeight="1" x14ac:dyDescent="0.3">
      <c r="A317" s="62"/>
      <c r="B317" s="130"/>
      <c r="D317" s="130"/>
      <c r="E317" s="130"/>
      <c r="F317" s="130"/>
      <c r="G317" s="130"/>
      <c r="H317" s="44"/>
    </row>
    <row r="318" spans="1:8" ht="15.75" customHeight="1" x14ac:dyDescent="0.3">
      <c r="A318" s="62"/>
      <c r="B318" s="130"/>
      <c r="D318" s="130"/>
      <c r="E318" s="130"/>
      <c r="F318" s="130"/>
      <c r="G318" s="130"/>
      <c r="H318" s="44"/>
    </row>
    <row r="319" spans="1:8" ht="15.75" customHeight="1" x14ac:dyDescent="0.3">
      <c r="A319" s="62"/>
      <c r="B319" s="130"/>
      <c r="D319" s="130"/>
      <c r="E319" s="130"/>
      <c r="F319" s="130"/>
      <c r="G319" s="130"/>
      <c r="H319" s="44"/>
    </row>
    <row r="320" spans="1:8" ht="15.75" customHeight="1" x14ac:dyDescent="0.3">
      <c r="A320" s="62"/>
      <c r="B320" s="130"/>
      <c r="D320" s="130"/>
      <c r="E320" s="130"/>
      <c r="F320" s="130"/>
      <c r="G320" s="130"/>
      <c r="H320" s="44"/>
    </row>
    <row r="321" spans="1:8" ht="15.75" customHeight="1" x14ac:dyDescent="0.3">
      <c r="A321" s="62"/>
      <c r="B321" s="130"/>
      <c r="D321" s="130"/>
      <c r="E321" s="130"/>
      <c r="F321" s="130"/>
      <c r="G321" s="130"/>
      <c r="H321" s="44"/>
    </row>
    <row r="322" spans="1:8" ht="15.75" customHeight="1" x14ac:dyDescent="0.3">
      <c r="A322" s="62"/>
      <c r="B322" s="130"/>
      <c r="D322" s="130"/>
      <c r="E322" s="130"/>
      <c r="F322" s="130"/>
      <c r="G322" s="130"/>
      <c r="H322" s="44"/>
    </row>
    <row r="323" spans="1:8" ht="15.75" customHeight="1" x14ac:dyDescent="0.3">
      <c r="A323" s="62"/>
      <c r="B323" s="130"/>
      <c r="D323" s="130"/>
      <c r="E323" s="130"/>
      <c r="F323" s="130"/>
      <c r="G323" s="130"/>
      <c r="H323" s="44"/>
    </row>
    <row r="324" spans="1:8" ht="15.75" customHeight="1" x14ac:dyDescent="0.3">
      <c r="A324" s="62"/>
      <c r="B324" s="130"/>
      <c r="D324" s="130"/>
      <c r="E324" s="130"/>
      <c r="F324" s="130"/>
      <c r="G324" s="130"/>
      <c r="H324" s="44"/>
    </row>
    <row r="325" spans="1:8" ht="15.75" customHeight="1" x14ac:dyDescent="0.3">
      <c r="A325" s="62"/>
      <c r="B325" s="130"/>
      <c r="D325" s="130"/>
      <c r="E325" s="130"/>
      <c r="F325" s="130"/>
      <c r="G325" s="130"/>
      <c r="H325" s="44"/>
    </row>
    <row r="326" spans="1:8" ht="15.75" customHeight="1" x14ac:dyDescent="0.3">
      <c r="A326" s="62"/>
      <c r="B326" s="130"/>
      <c r="D326" s="130"/>
      <c r="E326" s="130"/>
      <c r="F326" s="130"/>
      <c r="G326" s="130"/>
      <c r="H326" s="44"/>
    </row>
    <row r="327" spans="1:8" ht="15.75" customHeight="1" x14ac:dyDescent="0.3">
      <c r="A327" s="62"/>
      <c r="B327" s="130"/>
      <c r="D327" s="130"/>
      <c r="E327" s="130"/>
      <c r="F327" s="130"/>
      <c r="G327" s="130"/>
      <c r="H327" s="44"/>
    </row>
    <row r="328" spans="1:8" ht="15.75" customHeight="1" x14ac:dyDescent="0.3">
      <c r="A328" s="62"/>
      <c r="B328" s="130"/>
      <c r="D328" s="130"/>
      <c r="E328" s="130"/>
      <c r="F328" s="130"/>
      <c r="G328" s="130"/>
      <c r="H328" s="44"/>
    </row>
    <row r="329" spans="1:8" ht="15.75" customHeight="1" x14ac:dyDescent="0.3">
      <c r="A329" s="62"/>
      <c r="B329" s="130"/>
      <c r="D329" s="130"/>
      <c r="E329" s="130"/>
      <c r="F329" s="130"/>
      <c r="G329" s="130"/>
      <c r="H329" s="44"/>
    </row>
    <row r="330" spans="1:8" ht="15.75" customHeight="1" x14ac:dyDescent="0.3">
      <c r="A330" s="62"/>
      <c r="B330" s="130"/>
      <c r="D330" s="130"/>
      <c r="E330" s="130"/>
      <c r="F330" s="130"/>
      <c r="G330" s="130"/>
      <c r="H330" s="44"/>
    </row>
    <row r="331" spans="1:8" ht="15.75" customHeight="1" x14ac:dyDescent="0.3">
      <c r="A331" s="62"/>
      <c r="B331" s="130"/>
      <c r="D331" s="130"/>
      <c r="E331" s="130"/>
      <c r="F331" s="130"/>
      <c r="G331" s="130"/>
      <c r="H331" s="44"/>
    </row>
    <row r="332" spans="1:8" ht="15.75" customHeight="1" x14ac:dyDescent="0.3">
      <c r="A332" s="62"/>
      <c r="B332" s="130"/>
      <c r="D332" s="130"/>
      <c r="E332" s="130"/>
      <c r="F332" s="130"/>
      <c r="G332" s="130"/>
      <c r="H332" s="44"/>
    </row>
    <row r="333" spans="1:8" ht="15.75" customHeight="1" x14ac:dyDescent="0.3">
      <c r="A333" s="62"/>
      <c r="B333" s="130"/>
      <c r="D333" s="130"/>
      <c r="E333" s="130"/>
      <c r="F333" s="130"/>
      <c r="G333" s="130"/>
      <c r="H333" s="44"/>
    </row>
    <row r="334" spans="1:8" ht="15.75" customHeight="1" x14ac:dyDescent="0.3">
      <c r="A334" s="62"/>
      <c r="B334" s="130"/>
      <c r="D334" s="130"/>
      <c r="E334" s="130"/>
      <c r="F334" s="130"/>
      <c r="G334" s="130"/>
      <c r="H334" s="44"/>
    </row>
    <row r="335" spans="1:8" ht="15.75" customHeight="1" x14ac:dyDescent="0.3">
      <c r="A335" s="62"/>
      <c r="B335" s="130"/>
      <c r="D335" s="130"/>
      <c r="E335" s="130"/>
      <c r="F335" s="130"/>
      <c r="G335" s="130"/>
      <c r="H335" s="44"/>
    </row>
    <row r="336" spans="1:8" ht="15.75" customHeight="1" x14ac:dyDescent="0.3">
      <c r="A336" s="62"/>
      <c r="B336" s="130"/>
      <c r="D336" s="130"/>
      <c r="E336" s="130"/>
      <c r="F336" s="130"/>
      <c r="G336" s="130"/>
      <c r="H336" s="44"/>
    </row>
    <row r="337" spans="1:8" ht="15.75" customHeight="1" x14ac:dyDescent="0.3">
      <c r="A337" s="62"/>
      <c r="B337" s="130"/>
      <c r="D337" s="130"/>
      <c r="E337" s="130"/>
      <c r="F337" s="130"/>
      <c r="G337" s="130"/>
      <c r="H337" s="44"/>
    </row>
    <row r="338" spans="1:8" ht="15.75" customHeight="1" x14ac:dyDescent="0.3">
      <c r="A338" s="62"/>
      <c r="B338" s="130"/>
      <c r="D338" s="130"/>
      <c r="E338" s="130"/>
      <c r="F338" s="130"/>
      <c r="G338" s="130"/>
      <c r="H338" s="44"/>
    </row>
    <row r="339" spans="1:8" ht="15.75" customHeight="1" x14ac:dyDescent="0.3">
      <c r="A339" s="62"/>
      <c r="B339" s="130"/>
      <c r="D339" s="130"/>
      <c r="E339" s="130"/>
      <c r="F339" s="130"/>
      <c r="G339" s="130"/>
      <c r="H339" s="44"/>
    </row>
    <row r="340" spans="1:8" ht="15.75" customHeight="1" x14ac:dyDescent="0.3">
      <c r="A340" s="62"/>
      <c r="B340" s="130"/>
      <c r="D340" s="130"/>
      <c r="E340" s="130"/>
      <c r="F340" s="130"/>
      <c r="G340" s="130"/>
      <c r="H340" s="44"/>
    </row>
    <row r="341" spans="1:8" ht="15.75" customHeight="1" x14ac:dyDescent="0.3">
      <c r="A341" s="62"/>
      <c r="B341" s="130"/>
      <c r="D341" s="130"/>
      <c r="E341" s="130"/>
      <c r="F341" s="130"/>
      <c r="G341" s="130"/>
      <c r="H341" s="44"/>
    </row>
    <row r="342" spans="1:8" ht="15.75" customHeight="1" x14ac:dyDescent="0.3">
      <c r="A342" s="62"/>
      <c r="B342" s="130"/>
      <c r="D342" s="130"/>
      <c r="E342" s="130"/>
      <c r="F342" s="130"/>
      <c r="G342" s="130"/>
      <c r="H342" s="44"/>
    </row>
    <row r="343" spans="1:8" ht="15.75" customHeight="1" x14ac:dyDescent="0.3">
      <c r="A343" s="62"/>
      <c r="B343" s="130"/>
      <c r="D343" s="130"/>
      <c r="E343" s="130"/>
      <c r="F343" s="130"/>
      <c r="G343" s="130"/>
      <c r="H343" s="44"/>
    </row>
    <row r="344" spans="1:8" ht="15.75" customHeight="1" x14ac:dyDescent="0.3">
      <c r="A344" s="62"/>
      <c r="B344" s="130"/>
      <c r="D344" s="130"/>
      <c r="E344" s="130"/>
      <c r="F344" s="130"/>
      <c r="G344" s="130"/>
      <c r="H344" s="44"/>
    </row>
    <row r="345" spans="1:8" ht="15.75" customHeight="1" x14ac:dyDescent="0.3">
      <c r="A345" s="62"/>
      <c r="B345" s="130"/>
      <c r="D345" s="130"/>
      <c r="E345" s="130"/>
      <c r="F345" s="130"/>
      <c r="G345" s="130"/>
      <c r="H345" s="44"/>
    </row>
    <row r="346" spans="1:8" ht="15.75" customHeight="1" x14ac:dyDescent="0.3">
      <c r="A346" s="62"/>
      <c r="B346" s="130"/>
      <c r="D346" s="130"/>
      <c r="E346" s="130"/>
      <c r="F346" s="130"/>
      <c r="G346" s="130"/>
      <c r="H346" s="44"/>
    </row>
    <row r="347" spans="1:8" ht="15.75" customHeight="1" x14ac:dyDescent="0.3">
      <c r="A347" s="62"/>
      <c r="B347" s="130"/>
      <c r="D347" s="130"/>
      <c r="E347" s="130"/>
      <c r="F347" s="130"/>
      <c r="G347" s="130"/>
      <c r="H347" s="44"/>
    </row>
    <row r="348" spans="1:8" ht="15.75" customHeight="1" x14ac:dyDescent="0.3">
      <c r="A348" s="62"/>
      <c r="B348" s="130"/>
      <c r="D348" s="130"/>
      <c r="E348" s="130"/>
      <c r="F348" s="130"/>
      <c r="G348" s="130"/>
      <c r="H348" s="44"/>
    </row>
    <row r="349" spans="1:8" ht="15.75" customHeight="1" x14ac:dyDescent="0.3">
      <c r="A349" s="62"/>
      <c r="B349" s="130"/>
      <c r="D349" s="130"/>
      <c r="E349" s="130"/>
      <c r="F349" s="130"/>
      <c r="G349" s="130"/>
      <c r="H349" s="44"/>
    </row>
    <row r="350" spans="1:8" ht="15.75" customHeight="1" x14ac:dyDescent="0.3">
      <c r="A350" s="62"/>
      <c r="B350" s="130"/>
      <c r="D350" s="130"/>
      <c r="E350" s="130"/>
      <c r="F350" s="130"/>
      <c r="G350" s="130"/>
      <c r="H350" s="44"/>
    </row>
    <row r="351" spans="1:8" ht="15.75" customHeight="1" x14ac:dyDescent="0.3">
      <c r="A351" s="62"/>
      <c r="B351" s="130"/>
      <c r="D351" s="130"/>
      <c r="E351" s="130"/>
      <c r="F351" s="130"/>
      <c r="G351" s="130"/>
      <c r="H351" s="44"/>
    </row>
    <row r="352" spans="1:8" ht="15.75" customHeight="1" x14ac:dyDescent="0.3">
      <c r="A352" s="62"/>
      <c r="B352" s="130"/>
      <c r="D352" s="130"/>
      <c r="E352" s="130"/>
      <c r="F352" s="130"/>
      <c r="G352" s="130"/>
      <c r="H352" s="44"/>
    </row>
    <row r="353" spans="1:8" ht="15.75" customHeight="1" x14ac:dyDescent="0.3">
      <c r="A353" s="62"/>
      <c r="B353" s="130"/>
      <c r="D353" s="130"/>
      <c r="E353" s="130"/>
      <c r="F353" s="130"/>
      <c r="G353" s="130"/>
      <c r="H353" s="44"/>
    </row>
    <row r="354" spans="1:8" ht="15.75" customHeight="1" x14ac:dyDescent="0.3">
      <c r="A354" s="62"/>
      <c r="B354" s="130"/>
      <c r="D354" s="130"/>
      <c r="E354" s="130"/>
      <c r="F354" s="130"/>
      <c r="G354" s="130"/>
      <c r="H354" s="44"/>
    </row>
    <row r="355" spans="1:8" ht="15.75" customHeight="1" x14ac:dyDescent="0.3">
      <c r="A355" s="62"/>
      <c r="B355" s="130"/>
      <c r="D355" s="130"/>
      <c r="E355" s="130"/>
      <c r="F355" s="130"/>
      <c r="G355" s="130"/>
      <c r="H355" s="44"/>
    </row>
    <row r="356" spans="1:8" ht="15.75" customHeight="1" x14ac:dyDescent="0.3">
      <c r="A356" s="62"/>
      <c r="B356" s="130"/>
      <c r="D356" s="130"/>
      <c r="E356" s="130"/>
      <c r="F356" s="130"/>
      <c r="G356" s="130"/>
      <c r="H356" s="44"/>
    </row>
    <row r="357" spans="1:8" ht="15.75" customHeight="1" x14ac:dyDescent="0.3">
      <c r="A357" s="62"/>
      <c r="B357" s="130"/>
      <c r="D357" s="130"/>
      <c r="E357" s="130"/>
      <c r="F357" s="130"/>
      <c r="G357" s="130"/>
      <c r="H357" s="44"/>
    </row>
    <row r="358" spans="1:8" ht="15.75" customHeight="1" x14ac:dyDescent="0.3">
      <c r="A358" s="62"/>
      <c r="B358" s="130"/>
      <c r="D358" s="130"/>
      <c r="E358" s="130"/>
      <c r="F358" s="130"/>
      <c r="G358" s="130"/>
      <c r="H358" s="44"/>
    </row>
    <row r="359" spans="1:8" ht="15.75" customHeight="1" x14ac:dyDescent="0.3">
      <c r="A359" s="62"/>
      <c r="B359" s="130"/>
      <c r="D359" s="130"/>
      <c r="E359" s="130"/>
      <c r="F359" s="130"/>
      <c r="G359" s="130"/>
      <c r="H359" s="44"/>
    </row>
    <row r="360" spans="1:8" ht="15.75" customHeight="1" x14ac:dyDescent="0.3">
      <c r="A360" s="62"/>
      <c r="B360" s="130"/>
      <c r="D360" s="130"/>
      <c r="E360" s="130"/>
      <c r="F360" s="130"/>
      <c r="G360" s="130"/>
      <c r="H360" s="44"/>
    </row>
    <row r="361" spans="1:8" ht="15.75" customHeight="1" x14ac:dyDescent="0.3">
      <c r="A361" s="62"/>
      <c r="B361" s="130"/>
      <c r="D361" s="130"/>
      <c r="E361" s="130"/>
      <c r="F361" s="130"/>
      <c r="G361" s="130"/>
      <c r="H361" s="44"/>
    </row>
    <row r="362" spans="1:8" ht="15.75" customHeight="1" x14ac:dyDescent="0.3">
      <c r="A362" s="62"/>
      <c r="B362" s="130"/>
      <c r="D362" s="130"/>
      <c r="E362" s="130"/>
      <c r="F362" s="130"/>
      <c r="G362" s="130"/>
      <c r="H362" s="44"/>
    </row>
    <row r="363" spans="1:8" ht="15.75" customHeight="1" x14ac:dyDescent="0.3">
      <c r="A363" s="62"/>
      <c r="B363" s="130"/>
      <c r="D363" s="130"/>
      <c r="E363" s="130"/>
      <c r="F363" s="130"/>
      <c r="G363" s="130"/>
      <c r="H363" s="44"/>
    </row>
    <row r="364" spans="1:8" ht="15.75" customHeight="1" x14ac:dyDescent="0.3">
      <c r="A364" s="62"/>
      <c r="B364" s="130"/>
      <c r="D364" s="130"/>
      <c r="E364" s="130"/>
      <c r="F364" s="130"/>
      <c r="G364" s="130"/>
      <c r="H364" s="44"/>
    </row>
    <row r="365" spans="1:8" ht="15.75" customHeight="1" x14ac:dyDescent="0.3">
      <c r="A365" s="62"/>
      <c r="B365" s="130"/>
      <c r="D365" s="130"/>
      <c r="E365" s="130"/>
      <c r="F365" s="130"/>
      <c r="G365" s="130"/>
      <c r="H365" s="44"/>
    </row>
    <row r="366" spans="1:8" ht="15.75" customHeight="1" x14ac:dyDescent="0.3">
      <c r="A366" s="62"/>
      <c r="B366" s="130"/>
      <c r="D366" s="130"/>
      <c r="E366" s="130"/>
      <c r="F366" s="130"/>
      <c r="G366" s="130"/>
      <c r="H366" s="44"/>
    </row>
    <row r="367" spans="1:8" ht="15.75" customHeight="1" x14ac:dyDescent="0.3">
      <c r="A367" s="62"/>
      <c r="B367" s="130"/>
      <c r="D367" s="130"/>
      <c r="E367" s="130"/>
      <c r="F367" s="130"/>
      <c r="G367" s="130"/>
      <c r="H367" s="44"/>
    </row>
    <row r="368" spans="1:8" ht="15.75" customHeight="1" x14ac:dyDescent="0.3">
      <c r="A368" s="62"/>
      <c r="B368" s="130"/>
      <c r="D368" s="130"/>
      <c r="E368" s="130"/>
      <c r="F368" s="130"/>
      <c r="G368" s="130"/>
      <c r="H368" s="44"/>
    </row>
    <row r="369" spans="1:8" ht="15.75" customHeight="1" x14ac:dyDescent="0.3">
      <c r="A369" s="62"/>
      <c r="B369" s="130"/>
      <c r="D369" s="130"/>
      <c r="E369" s="130"/>
      <c r="F369" s="130"/>
      <c r="G369" s="130"/>
      <c r="H369" s="44"/>
    </row>
    <row r="370" spans="1:8" ht="15.75" customHeight="1" x14ac:dyDescent="0.3">
      <c r="A370" s="62"/>
      <c r="B370" s="130"/>
      <c r="D370" s="130"/>
      <c r="E370" s="130"/>
      <c r="F370" s="130"/>
      <c r="G370" s="130"/>
      <c r="H370" s="44"/>
    </row>
    <row r="371" spans="1:8" ht="15.75" customHeight="1" x14ac:dyDescent="0.3">
      <c r="A371" s="62"/>
      <c r="B371" s="130"/>
      <c r="D371" s="130"/>
      <c r="E371" s="130"/>
      <c r="F371" s="130"/>
      <c r="G371" s="130"/>
      <c r="H371" s="44"/>
    </row>
    <row r="372" spans="1:8" ht="15.75" customHeight="1" x14ac:dyDescent="0.3">
      <c r="A372" s="62"/>
      <c r="B372" s="130"/>
      <c r="D372" s="130"/>
      <c r="E372" s="130"/>
      <c r="F372" s="130"/>
      <c r="G372" s="130"/>
      <c r="H372" s="44"/>
    </row>
    <row r="373" spans="1:8" ht="15.75" customHeight="1" x14ac:dyDescent="0.3">
      <c r="A373" s="62"/>
      <c r="B373" s="130"/>
      <c r="D373" s="130"/>
      <c r="E373" s="130"/>
      <c r="F373" s="130"/>
      <c r="G373" s="130"/>
      <c r="H373" s="44"/>
    </row>
    <row r="374" spans="1:8" ht="15.75" customHeight="1" x14ac:dyDescent="0.3">
      <c r="A374" s="62"/>
      <c r="B374" s="130"/>
      <c r="D374" s="130"/>
      <c r="E374" s="130"/>
      <c r="F374" s="130"/>
      <c r="G374" s="130"/>
      <c r="H374" s="44"/>
    </row>
    <row r="375" spans="1:8" ht="15.75" customHeight="1" x14ac:dyDescent="0.3">
      <c r="A375" s="62"/>
      <c r="B375" s="130"/>
      <c r="D375" s="130"/>
      <c r="E375" s="130"/>
      <c r="F375" s="130"/>
      <c r="G375" s="130"/>
      <c r="H375" s="44"/>
    </row>
    <row r="376" spans="1:8" ht="15.75" customHeight="1" x14ac:dyDescent="0.3">
      <c r="A376" s="62"/>
      <c r="B376" s="130"/>
      <c r="D376" s="130"/>
      <c r="E376" s="130"/>
      <c r="F376" s="130"/>
      <c r="G376" s="130"/>
      <c r="H376" s="44"/>
    </row>
    <row r="377" spans="1:8" ht="15.75" customHeight="1" x14ac:dyDescent="0.3">
      <c r="A377" s="62"/>
      <c r="B377" s="130"/>
      <c r="D377" s="130"/>
      <c r="E377" s="130"/>
      <c r="F377" s="130"/>
      <c r="G377" s="130"/>
      <c r="H377" s="44"/>
    </row>
    <row r="378" spans="1:8" ht="15.75" customHeight="1" x14ac:dyDescent="0.3">
      <c r="A378" s="62"/>
      <c r="B378" s="130"/>
      <c r="D378" s="130"/>
      <c r="E378" s="130"/>
      <c r="F378" s="130"/>
      <c r="G378" s="130"/>
      <c r="H378" s="44"/>
    </row>
    <row r="379" spans="1:8" ht="15.75" customHeight="1" x14ac:dyDescent="0.3">
      <c r="A379" s="62"/>
      <c r="B379" s="130"/>
      <c r="D379" s="130"/>
      <c r="E379" s="130"/>
      <c r="F379" s="130"/>
      <c r="G379" s="130"/>
      <c r="H379" s="44"/>
    </row>
    <row r="380" spans="1:8" ht="15.75" customHeight="1" x14ac:dyDescent="0.3">
      <c r="A380" s="62"/>
      <c r="B380" s="130"/>
      <c r="D380" s="130"/>
      <c r="E380" s="130"/>
      <c r="F380" s="130"/>
      <c r="G380" s="130"/>
      <c r="H380" s="44"/>
    </row>
    <row r="381" spans="1:8" ht="15.75" customHeight="1" x14ac:dyDescent="0.3">
      <c r="A381" s="62"/>
      <c r="B381" s="130"/>
      <c r="D381" s="130"/>
      <c r="E381" s="130"/>
      <c r="F381" s="130"/>
      <c r="G381" s="130"/>
      <c r="H381" s="44"/>
    </row>
    <row r="382" spans="1:8" ht="15.75" customHeight="1" x14ac:dyDescent="0.3">
      <c r="A382" s="62"/>
      <c r="B382" s="130"/>
      <c r="D382" s="130"/>
      <c r="E382" s="130"/>
      <c r="F382" s="130"/>
      <c r="G382" s="130"/>
      <c r="H382" s="44"/>
    </row>
    <row r="383" spans="1:8" ht="15.75" customHeight="1" x14ac:dyDescent="0.3">
      <c r="A383" s="62"/>
      <c r="B383" s="130"/>
      <c r="D383" s="130"/>
      <c r="E383" s="130"/>
      <c r="F383" s="130"/>
      <c r="G383" s="130"/>
      <c r="H383" s="44"/>
    </row>
    <row r="384" spans="1:8" ht="15.75" customHeight="1" x14ac:dyDescent="0.3">
      <c r="A384" s="62"/>
      <c r="B384" s="130"/>
      <c r="D384" s="130"/>
      <c r="E384" s="130"/>
      <c r="F384" s="130"/>
      <c r="G384" s="130"/>
      <c r="H384" s="44"/>
    </row>
    <row r="385" spans="1:8" ht="15.75" customHeight="1" x14ac:dyDescent="0.3">
      <c r="A385" s="62"/>
      <c r="B385" s="130"/>
      <c r="D385" s="130"/>
      <c r="E385" s="130"/>
      <c r="F385" s="130"/>
      <c r="G385" s="130"/>
      <c r="H385" s="44"/>
    </row>
    <row r="386" spans="1:8" ht="15.75" customHeight="1" x14ac:dyDescent="0.3">
      <c r="A386" s="62"/>
      <c r="B386" s="130"/>
      <c r="D386" s="130"/>
      <c r="E386" s="130"/>
      <c r="F386" s="130"/>
      <c r="G386" s="130"/>
      <c r="H386" s="44"/>
    </row>
    <row r="387" spans="1:8" ht="15.75" customHeight="1" x14ac:dyDescent="0.3">
      <c r="A387" s="62"/>
      <c r="B387" s="130"/>
      <c r="D387" s="130"/>
      <c r="E387" s="130"/>
      <c r="F387" s="130"/>
      <c r="G387" s="130"/>
      <c r="H387" s="44"/>
    </row>
    <row r="388" spans="1:8" ht="15.75" customHeight="1" x14ac:dyDescent="0.3">
      <c r="A388" s="62"/>
      <c r="B388" s="130"/>
      <c r="D388" s="130"/>
      <c r="E388" s="130"/>
      <c r="F388" s="130"/>
      <c r="G388" s="130"/>
      <c r="H388" s="44"/>
    </row>
    <row r="389" spans="1:8" ht="15.75" customHeight="1" x14ac:dyDescent="0.3">
      <c r="A389" s="62"/>
      <c r="B389" s="130"/>
      <c r="D389" s="130"/>
      <c r="E389" s="130"/>
      <c r="F389" s="130"/>
      <c r="G389" s="130"/>
      <c r="H389" s="44"/>
    </row>
    <row r="390" spans="1:8" ht="15.75" customHeight="1" x14ac:dyDescent="0.3">
      <c r="A390" s="62"/>
      <c r="B390" s="130"/>
      <c r="D390" s="130"/>
      <c r="E390" s="130"/>
      <c r="F390" s="130"/>
      <c r="G390" s="130"/>
      <c r="H390" s="44"/>
    </row>
    <row r="391" spans="1:8" ht="15.75" customHeight="1" x14ac:dyDescent="0.3">
      <c r="A391" s="62"/>
      <c r="B391" s="130"/>
      <c r="D391" s="130"/>
      <c r="E391" s="130"/>
      <c r="F391" s="130"/>
      <c r="G391" s="130"/>
      <c r="H391" s="44"/>
    </row>
    <row r="392" spans="1:8" ht="15.75" customHeight="1" x14ac:dyDescent="0.3">
      <c r="A392" s="62"/>
      <c r="B392" s="130"/>
      <c r="D392" s="130"/>
      <c r="E392" s="130"/>
      <c r="F392" s="130"/>
      <c r="G392" s="130"/>
      <c r="H392" s="44"/>
    </row>
    <row r="393" spans="1:8" ht="15.75" customHeight="1" x14ac:dyDescent="0.3">
      <c r="A393" s="62"/>
      <c r="B393" s="130"/>
      <c r="D393" s="130"/>
      <c r="E393" s="130"/>
      <c r="F393" s="130"/>
      <c r="G393" s="130"/>
      <c r="H393" s="44"/>
    </row>
    <row r="394" spans="1:8" ht="15.75" customHeight="1" x14ac:dyDescent="0.3">
      <c r="A394" s="62"/>
      <c r="B394" s="130"/>
      <c r="D394" s="130"/>
      <c r="E394" s="130"/>
      <c r="F394" s="130"/>
      <c r="G394" s="130"/>
      <c r="H394" s="44"/>
    </row>
    <row r="395" spans="1:8" ht="15.75" customHeight="1" x14ac:dyDescent="0.3">
      <c r="A395" s="62"/>
      <c r="B395" s="130"/>
      <c r="D395" s="130"/>
      <c r="E395" s="130"/>
      <c r="F395" s="130"/>
      <c r="G395" s="130"/>
      <c r="H395" s="44"/>
    </row>
    <row r="396" spans="1:8" ht="15.75" customHeight="1" x14ac:dyDescent="0.3">
      <c r="A396" s="62"/>
      <c r="B396" s="130"/>
      <c r="D396" s="130"/>
      <c r="E396" s="130"/>
      <c r="F396" s="130"/>
      <c r="G396" s="130"/>
      <c r="H396" s="44"/>
    </row>
    <row r="397" spans="1:8" ht="15.75" customHeight="1" x14ac:dyDescent="0.3">
      <c r="A397" s="62"/>
      <c r="B397" s="130"/>
      <c r="D397" s="130"/>
      <c r="E397" s="130"/>
      <c r="F397" s="130"/>
      <c r="G397" s="130"/>
      <c r="H397" s="44"/>
    </row>
    <row r="398" spans="1:8" ht="15.75" customHeight="1" x14ac:dyDescent="0.3">
      <c r="A398" s="62"/>
      <c r="B398" s="130"/>
      <c r="D398" s="130"/>
      <c r="E398" s="130"/>
      <c r="F398" s="130"/>
      <c r="G398" s="130"/>
      <c r="H398" s="44"/>
    </row>
    <row r="399" spans="1:8" ht="15.75" customHeight="1" x14ac:dyDescent="0.3">
      <c r="A399" s="62"/>
      <c r="B399" s="130"/>
      <c r="D399" s="130"/>
      <c r="E399" s="130"/>
      <c r="F399" s="130"/>
      <c r="G399" s="130"/>
      <c r="H399" s="44"/>
    </row>
    <row r="400" spans="1:8" ht="15.75" customHeight="1" x14ac:dyDescent="0.3">
      <c r="A400" s="62"/>
      <c r="B400" s="130"/>
      <c r="D400" s="130"/>
      <c r="E400" s="130"/>
      <c r="F400" s="130"/>
      <c r="G400" s="130"/>
      <c r="H400" s="44"/>
    </row>
    <row r="401" spans="1:8" ht="15.75" customHeight="1" x14ac:dyDescent="0.3">
      <c r="A401" s="62"/>
      <c r="B401" s="130"/>
      <c r="D401" s="130"/>
      <c r="E401" s="130"/>
      <c r="F401" s="130"/>
      <c r="G401" s="130"/>
      <c r="H401" s="44"/>
    </row>
    <row r="402" spans="1:8" ht="15.75" customHeight="1" x14ac:dyDescent="0.3">
      <c r="A402" s="62"/>
      <c r="B402" s="130"/>
      <c r="D402" s="130"/>
      <c r="E402" s="130"/>
      <c r="F402" s="130"/>
      <c r="G402" s="130"/>
      <c r="H402" s="44"/>
    </row>
    <row r="403" spans="1:8" ht="15.75" customHeight="1" x14ac:dyDescent="0.3">
      <c r="A403" s="62"/>
      <c r="B403" s="130"/>
      <c r="D403" s="130"/>
      <c r="E403" s="130"/>
      <c r="F403" s="130"/>
      <c r="G403" s="130"/>
      <c r="H403" s="44"/>
    </row>
    <row r="404" spans="1:8" ht="15.75" customHeight="1" x14ac:dyDescent="0.3">
      <c r="A404" s="62"/>
      <c r="B404" s="130"/>
      <c r="D404" s="130"/>
      <c r="E404" s="130"/>
      <c r="F404" s="130"/>
      <c r="G404" s="130"/>
      <c r="H404" s="44"/>
    </row>
    <row r="405" spans="1:8" ht="15.75" customHeight="1" x14ac:dyDescent="0.3">
      <c r="A405" s="62"/>
      <c r="B405" s="130"/>
      <c r="D405" s="130"/>
      <c r="E405" s="130"/>
      <c r="F405" s="130"/>
      <c r="G405" s="130"/>
      <c r="H405" s="44"/>
    </row>
    <row r="406" spans="1:8" ht="15.75" customHeight="1" x14ac:dyDescent="0.3">
      <c r="A406" s="62"/>
      <c r="B406" s="130"/>
      <c r="D406" s="130"/>
      <c r="E406" s="130"/>
      <c r="F406" s="130"/>
      <c r="G406" s="130"/>
      <c r="H406" s="44"/>
    </row>
    <row r="407" spans="1:8" ht="15.75" customHeight="1" x14ac:dyDescent="0.3">
      <c r="A407" s="62"/>
      <c r="B407" s="130"/>
      <c r="D407" s="130"/>
      <c r="E407" s="130"/>
      <c r="F407" s="130"/>
      <c r="G407" s="130"/>
      <c r="H407" s="44"/>
    </row>
    <row r="408" spans="1:8" ht="15.75" customHeight="1" x14ac:dyDescent="0.3">
      <c r="A408" s="62"/>
      <c r="B408" s="130"/>
      <c r="D408" s="130"/>
      <c r="E408" s="130"/>
      <c r="F408" s="130"/>
      <c r="G408" s="130"/>
      <c r="H408" s="44"/>
    </row>
    <row r="409" spans="1:8" ht="15.75" customHeight="1" x14ac:dyDescent="0.3">
      <c r="A409" s="62"/>
      <c r="B409" s="130"/>
      <c r="D409" s="130"/>
      <c r="E409" s="130"/>
      <c r="F409" s="130"/>
      <c r="G409" s="130"/>
      <c r="H409" s="44"/>
    </row>
    <row r="410" spans="1:8" ht="15.75" customHeight="1" x14ac:dyDescent="0.3">
      <c r="A410" s="62"/>
      <c r="B410" s="130"/>
      <c r="D410" s="130"/>
      <c r="E410" s="130"/>
      <c r="F410" s="130"/>
      <c r="G410" s="130"/>
      <c r="H410" s="44"/>
    </row>
    <row r="411" spans="1:8" ht="15.75" customHeight="1" x14ac:dyDescent="0.3">
      <c r="A411" s="62"/>
      <c r="B411" s="130"/>
      <c r="D411" s="130"/>
      <c r="E411" s="130"/>
      <c r="F411" s="130"/>
      <c r="G411" s="130"/>
      <c r="H411" s="44"/>
    </row>
    <row r="412" spans="1:8" ht="15.75" customHeight="1" x14ac:dyDescent="0.3">
      <c r="A412" s="62"/>
      <c r="B412" s="130"/>
      <c r="D412" s="130"/>
      <c r="E412" s="130"/>
      <c r="F412" s="130"/>
      <c r="G412" s="130"/>
      <c r="H412" s="44"/>
    </row>
    <row r="413" spans="1:8" ht="15.75" customHeight="1" x14ac:dyDescent="0.3">
      <c r="A413" s="62"/>
      <c r="B413" s="130"/>
      <c r="D413" s="130"/>
      <c r="E413" s="130"/>
      <c r="F413" s="130"/>
      <c r="G413" s="130"/>
      <c r="H413" s="44"/>
    </row>
    <row r="414" spans="1:8" ht="15.75" customHeight="1" x14ac:dyDescent="0.3">
      <c r="A414" s="62"/>
      <c r="B414" s="130"/>
      <c r="D414" s="130"/>
      <c r="E414" s="130"/>
      <c r="F414" s="130"/>
      <c r="G414" s="130"/>
      <c r="H414" s="44"/>
    </row>
    <row r="415" spans="1:8" ht="15.75" customHeight="1" x14ac:dyDescent="0.3">
      <c r="A415" s="62"/>
      <c r="B415" s="130"/>
      <c r="D415" s="130"/>
      <c r="E415" s="130"/>
      <c r="F415" s="130"/>
      <c r="G415" s="130"/>
      <c r="H415" s="44"/>
    </row>
    <row r="416" spans="1:8" ht="15.75" customHeight="1" x14ac:dyDescent="0.3">
      <c r="A416" s="62"/>
      <c r="B416" s="130"/>
      <c r="D416" s="130"/>
      <c r="E416" s="130"/>
      <c r="F416" s="130"/>
      <c r="G416" s="130"/>
      <c r="H416" s="44"/>
    </row>
    <row r="417" spans="1:8" ht="15.75" customHeight="1" x14ac:dyDescent="0.3">
      <c r="A417" s="62"/>
      <c r="B417" s="130"/>
      <c r="D417" s="130"/>
      <c r="E417" s="130"/>
      <c r="F417" s="130"/>
      <c r="G417" s="130"/>
      <c r="H417" s="44"/>
    </row>
    <row r="418" spans="1:8" ht="15.75" customHeight="1" x14ac:dyDescent="0.3">
      <c r="A418" s="62"/>
      <c r="B418" s="130"/>
      <c r="D418" s="130"/>
      <c r="E418" s="130"/>
      <c r="F418" s="130"/>
      <c r="G418" s="130"/>
      <c r="H418" s="44"/>
    </row>
    <row r="419" spans="1:8" ht="15.75" customHeight="1" x14ac:dyDescent="0.3">
      <c r="A419" s="62"/>
      <c r="B419" s="130"/>
      <c r="D419" s="130"/>
      <c r="E419" s="130"/>
      <c r="F419" s="130"/>
      <c r="G419" s="130"/>
      <c r="H419" s="44"/>
    </row>
    <row r="420" spans="1:8" ht="15.75" customHeight="1" x14ac:dyDescent="0.3">
      <c r="A420" s="62"/>
      <c r="B420" s="130"/>
      <c r="D420" s="130"/>
      <c r="E420" s="130"/>
      <c r="F420" s="130"/>
      <c r="G420" s="130"/>
      <c r="H420" s="44"/>
    </row>
    <row r="421" spans="1:8" ht="15.75" customHeight="1" x14ac:dyDescent="0.3">
      <c r="A421" s="62"/>
      <c r="B421" s="130"/>
      <c r="D421" s="130"/>
      <c r="E421" s="130"/>
      <c r="F421" s="130"/>
      <c r="G421" s="130"/>
      <c r="H421" s="44"/>
    </row>
    <row r="422" spans="1:8" ht="15.75" customHeight="1" x14ac:dyDescent="0.3">
      <c r="A422" s="62"/>
      <c r="B422" s="130"/>
      <c r="D422" s="130"/>
      <c r="E422" s="130"/>
      <c r="F422" s="130"/>
      <c r="G422" s="130"/>
      <c r="H422" s="44"/>
    </row>
    <row r="423" spans="1:8" ht="15.75" customHeight="1" x14ac:dyDescent="0.3">
      <c r="A423" s="62"/>
      <c r="B423" s="130"/>
      <c r="D423" s="130"/>
      <c r="E423" s="130"/>
      <c r="F423" s="130"/>
      <c r="G423" s="130"/>
      <c r="H423" s="44"/>
    </row>
    <row r="424" spans="1:8" ht="15.75" customHeight="1" x14ac:dyDescent="0.3">
      <c r="A424" s="62"/>
      <c r="B424" s="130"/>
      <c r="D424" s="130"/>
      <c r="E424" s="130"/>
      <c r="F424" s="130"/>
      <c r="G424" s="130"/>
      <c r="H424" s="44"/>
    </row>
    <row r="425" spans="1:8" ht="15.75" customHeight="1" x14ac:dyDescent="0.3">
      <c r="A425" s="62"/>
      <c r="B425" s="130"/>
      <c r="D425" s="130"/>
      <c r="E425" s="130"/>
      <c r="F425" s="130"/>
      <c r="G425" s="130"/>
      <c r="H425" s="44"/>
    </row>
    <row r="426" spans="1:8" ht="15.75" customHeight="1" x14ac:dyDescent="0.3">
      <c r="A426" s="62"/>
      <c r="B426" s="130"/>
      <c r="D426" s="130"/>
      <c r="E426" s="130"/>
      <c r="F426" s="130"/>
      <c r="G426" s="130"/>
      <c r="H426" s="44"/>
    </row>
    <row r="427" spans="1:8" ht="15.75" customHeight="1" x14ac:dyDescent="0.3">
      <c r="A427" s="62"/>
      <c r="B427" s="130"/>
      <c r="D427" s="130"/>
      <c r="E427" s="130"/>
      <c r="F427" s="130"/>
      <c r="G427" s="130"/>
      <c r="H427" s="44"/>
    </row>
    <row r="428" spans="1:8" ht="15.75" customHeight="1" x14ac:dyDescent="0.3">
      <c r="A428" s="62"/>
      <c r="B428" s="130"/>
      <c r="D428" s="130"/>
      <c r="E428" s="130"/>
      <c r="F428" s="130"/>
      <c r="G428" s="130"/>
      <c r="H428" s="44"/>
    </row>
    <row r="429" spans="1:8" ht="15.75" customHeight="1" x14ac:dyDescent="0.3">
      <c r="A429" s="62"/>
      <c r="B429" s="130"/>
      <c r="D429" s="130"/>
      <c r="E429" s="130"/>
      <c r="F429" s="130"/>
      <c r="G429" s="130"/>
      <c r="H429" s="44"/>
    </row>
    <row r="430" spans="1:8" ht="15.75" customHeight="1" x14ac:dyDescent="0.3">
      <c r="A430" s="62"/>
      <c r="B430" s="130"/>
      <c r="D430" s="130"/>
      <c r="E430" s="130"/>
      <c r="F430" s="130"/>
      <c r="G430" s="130"/>
      <c r="H430" s="44"/>
    </row>
    <row r="431" spans="1:8" ht="15.75" customHeight="1" x14ac:dyDescent="0.3">
      <c r="A431" s="62"/>
      <c r="B431" s="130"/>
      <c r="D431" s="130"/>
      <c r="E431" s="130"/>
      <c r="F431" s="130"/>
      <c r="G431" s="130"/>
      <c r="H431" s="44"/>
    </row>
    <row r="432" spans="1:8" ht="15.75" customHeight="1" x14ac:dyDescent="0.3">
      <c r="A432" s="62"/>
      <c r="B432" s="130"/>
      <c r="D432" s="130"/>
      <c r="E432" s="130"/>
      <c r="F432" s="130"/>
      <c r="G432" s="130"/>
      <c r="H432" s="44"/>
    </row>
    <row r="433" spans="1:8" ht="15.75" customHeight="1" x14ac:dyDescent="0.3">
      <c r="A433" s="62"/>
      <c r="B433" s="130"/>
      <c r="D433" s="130"/>
      <c r="E433" s="130"/>
      <c r="F433" s="130"/>
      <c r="G433" s="130"/>
      <c r="H433" s="44"/>
    </row>
    <row r="434" spans="1:8" ht="15.75" customHeight="1" x14ac:dyDescent="0.3">
      <c r="A434" s="62"/>
      <c r="B434" s="130"/>
      <c r="D434" s="130"/>
      <c r="E434" s="130"/>
      <c r="F434" s="130"/>
      <c r="G434" s="130"/>
      <c r="H434" s="44"/>
    </row>
    <row r="435" spans="1:8" ht="15.75" customHeight="1" x14ac:dyDescent="0.3">
      <c r="A435" s="62"/>
      <c r="B435" s="130"/>
      <c r="D435" s="130"/>
      <c r="E435" s="130"/>
      <c r="F435" s="130"/>
      <c r="G435" s="130"/>
      <c r="H435" s="44"/>
    </row>
    <row r="436" spans="1:8" ht="15.75" customHeight="1" x14ac:dyDescent="0.3">
      <c r="A436" s="62"/>
      <c r="B436" s="130"/>
      <c r="D436" s="130"/>
      <c r="E436" s="130"/>
      <c r="F436" s="130"/>
      <c r="G436" s="130"/>
      <c r="H436" s="44"/>
    </row>
    <row r="437" spans="1:8" ht="15.75" customHeight="1" x14ac:dyDescent="0.3">
      <c r="A437" s="62"/>
      <c r="B437" s="130"/>
      <c r="D437" s="130"/>
      <c r="E437" s="130"/>
      <c r="F437" s="130"/>
      <c r="G437" s="130"/>
      <c r="H437" s="44"/>
    </row>
    <row r="438" spans="1:8" ht="15.75" customHeight="1" x14ac:dyDescent="0.3">
      <c r="A438" s="62"/>
      <c r="B438" s="130"/>
      <c r="D438" s="130"/>
      <c r="E438" s="130"/>
      <c r="F438" s="130"/>
      <c r="G438" s="130"/>
      <c r="H438" s="44"/>
    </row>
    <row r="439" spans="1:8" ht="15.75" customHeight="1" x14ac:dyDescent="0.3">
      <c r="A439" s="62"/>
      <c r="B439" s="130"/>
      <c r="D439" s="130"/>
      <c r="E439" s="130"/>
      <c r="F439" s="130"/>
      <c r="G439" s="130"/>
      <c r="H439" s="44"/>
    </row>
    <row r="440" spans="1:8" ht="15.75" customHeight="1" x14ac:dyDescent="0.3">
      <c r="A440" s="62"/>
      <c r="B440" s="130"/>
      <c r="D440" s="130"/>
      <c r="E440" s="130"/>
      <c r="F440" s="130"/>
      <c r="G440" s="130"/>
      <c r="H440" s="44"/>
    </row>
    <row r="441" spans="1:8" ht="15.75" customHeight="1" x14ac:dyDescent="0.3">
      <c r="A441" s="62"/>
      <c r="B441" s="130"/>
      <c r="D441" s="130"/>
      <c r="E441" s="130"/>
      <c r="F441" s="130"/>
      <c r="G441" s="130"/>
      <c r="H441" s="44"/>
    </row>
    <row r="442" spans="1:8" ht="15.75" customHeight="1" x14ac:dyDescent="0.3">
      <c r="A442" s="62"/>
      <c r="B442" s="130"/>
      <c r="D442" s="130"/>
      <c r="E442" s="130"/>
      <c r="F442" s="130"/>
      <c r="G442" s="130"/>
      <c r="H442" s="44"/>
    </row>
    <row r="443" spans="1:8" ht="15.75" customHeight="1" x14ac:dyDescent="0.3">
      <c r="A443" s="62"/>
      <c r="B443" s="130"/>
      <c r="D443" s="130"/>
      <c r="E443" s="130"/>
      <c r="F443" s="130"/>
      <c r="G443" s="130"/>
      <c r="H443" s="44"/>
    </row>
    <row r="444" spans="1:8" ht="15.75" customHeight="1" x14ac:dyDescent="0.3">
      <c r="A444" s="62"/>
      <c r="B444" s="130"/>
      <c r="D444" s="130"/>
      <c r="E444" s="130"/>
      <c r="F444" s="130"/>
      <c r="G444" s="130"/>
      <c r="H444" s="44"/>
    </row>
    <row r="445" spans="1:8" ht="15.75" customHeight="1" x14ac:dyDescent="0.3">
      <c r="A445" s="62"/>
      <c r="B445" s="130"/>
      <c r="D445" s="130"/>
      <c r="E445" s="130"/>
      <c r="F445" s="130"/>
      <c r="G445" s="130"/>
      <c r="H445" s="44"/>
    </row>
    <row r="446" spans="1:8" ht="15.75" customHeight="1" x14ac:dyDescent="0.3">
      <c r="A446" s="62"/>
      <c r="B446" s="130"/>
      <c r="D446" s="130"/>
      <c r="E446" s="130"/>
      <c r="F446" s="130"/>
      <c r="G446" s="130"/>
      <c r="H446" s="44"/>
    </row>
    <row r="447" spans="1:8" ht="15.75" customHeight="1" x14ac:dyDescent="0.3">
      <c r="A447" s="62"/>
      <c r="B447" s="130"/>
      <c r="D447" s="130"/>
      <c r="E447" s="130"/>
      <c r="F447" s="130"/>
      <c r="G447" s="130"/>
      <c r="H447" s="44"/>
    </row>
    <row r="448" spans="1:8" ht="15.75" customHeight="1" x14ac:dyDescent="0.3">
      <c r="A448" s="62"/>
      <c r="B448" s="130"/>
      <c r="D448" s="130"/>
      <c r="E448" s="130"/>
      <c r="F448" s="130"/>
      <c r="G448" s="130"/>
      <c r="H448" s="44"/>
    </row>
    <row r="449" spans="1:8" ht="15.75" customHeight="1" x14ac:dyDescent="0.3">
      <c r="A449" s="62"/>
      <c r="B449" s="130"/>
      <c r="D449" s="130"/>
      <c r="E449" s="130"/>
      <c r="F449" s="130"/>
      <c r="G449" s="130"/>
      <c r="H449" s="44"/>
    </row>
    <row r="450" spans="1:8" ht="15.75" customHeight="1" x14ac:dyDescent="0.3">
      <c r="A450" s="62"/>
      <c r="B450" s="130"/>
      <c r="D450" s="130"/>
      <c r="E450" s="130"/>
      <c r="F450" s="130"/>
      <c r="G450" s="130"/>
      <c r="H450" s="44"/>
    </row>
    <row r="451" spans="1:8" ht="15.75" customHeight="1" x14ac:dyDescent="0.3">
      <c r="A451" s="62"/>
      <c r="B451" s="130"/>
      <c r="D451" s="130"/>
      <c r="E451" s="130"/>
      <c r="F451" s="130"/>
      <c r="G451" s="130"/>
      <c r="H451" s="44"/>
    </row>
    <row r="452" spans="1:8" ht="15.75" customHeight="1" x14ac:dyDescent="0.3">
      <c r="A452" s="62"/>
      <c r="B452" s="130"/>
      <c r="D452" s="130"/>
      <c r="E452" s="130"/>
      <c r="F452" s="130"/>
      <c r="G452" s="130"/>
      <c r="H452" s="44"/>
    </row>
    <row r="453" spans="1:8" ht="15.75" customHeight="1" x14ac:dyDescent="0.3">
      <c r="A453" s="62"/>
      <c r="B453" s="130"/>
      <c r="D453" s="130"/>
      <c r="E453" s="130"/>
      <c r="F453" s="130"/>
      <c r="G453" s="130"/>
      <c r="H453" s="44"/>
    </row>
    <row r="454" spans="1:8" ht="15.75" customHeight="1" x14ac:dyDescent="0.3">
      <c r="A454" s="62"/>
      <c r="B454" s="130"/>
      <c r="D454" s="130"/>
      <c r="E454" s="130"/>
      <c r="F454" s="130"/>
      <c r="G454" s="130"/>
      <c r="H454" s="44"/>
    </row>
    <row r="455" spans="1:8" ht="15.75" customHeight="1" x14ac:dyDescent="0.3">
      <c r="A455" s="62"/>
      <c r="B455" s="130"/>
      <c r="D455" s="130"/>
      <c r="E455" s="130"/>
      <c r="F455" s="130"/>
      <c r="G455" s="130"/>
      <c r="H455" s="44"/>
    </row>
    <row r="456" spans="1:8" ht="15.75" customHeight="1" x14ac:dyDescent="0.3">
      <c r="A456" s="62"/>
      <c r="B456" s="130"/>
      <c r="D456" s="130"/>
      <c r="E456" s="130"/>
      <c r="F456" s="130"/>
      <c r="G456" s="130"/>
      <c r="H456" s="44"/>
    </row>
    <row r="457" spans="1:8" ht="15.75" customHeight="1" x14ac:dyDescent="0.3">
      <c r="A457" s="62"/>
      <c r="B457" s="130"/>
      <c r="D457" s="130"/>
      <c r="E457" s="130"/>
      <c r="F457" s="130"/>
      <c r="G457" s="130"/>
      <c r="H457" s="44"/>
    </row>
    <row r="458" spans="1:8" ht="15.75" customHeight="1" x14ac:dyDescent="0.3">
      <c r="A458" s="62"/>
      <c r="B458" s="130"/>
      <c r="D458" s="130"/>
      <c r="E458" s="130"/>
      <c r="F458" s="130"/>
      <c r="G458" s="130"/>
      <c r="H458" s="44"/>
    </row>
    <row r="459" spans="1:8" ht="15.75" customHeight="1" x14ac:dyDescent="0.3">
      <c r="A459" s="62"/>
      <c r="B459" s="130"/>
      <c r="D459" s="130"/>
      <c r="E459" s="130"/>
      <c r="F459" s="130"/>
      <c r="G459" s="130"/>
      <c r="H459" s="44"/>
    </row>
    <row r="460" spans="1:8" ht="15.75" customHeight="1" x14ac:dyDescent="0.3">
      <c r="A460" s="62"/>
      <c r="B460" s="130"/>
      <c r="D460" s="130"/>
      <c r="E460" s="130"/>
      <c r="F460" s="130"/>
      <c r="G460" s="130"/>
      <c r="H460" s="44"/>
    </row>
    <row r="461" spans="1:8" ht="15.75" customHeight="1" x14ac:dyDescent="0.3">
      <c r="A461" s="62"/>
      <c r="B461" s="130"/>
      <c r="D461" s="130"/>
      <c r="E461" s="130"/>
      <c r="F461" s="130"/>
      <c r="G461" s="130"/>
      <c r="H461" s="44"/>
    </row>
    <row r="462" spans="1:8" ht="15.75" customHeight="1" x14ac:dyDescent="0.3">
      <c r="A462" s="62"/>
      <c r="B462" s="130"/>
      <c r="D462" s="130"/>
      <c r="E462" s="130"/>
      <c r="F462" s="130"/>
      <c r="G462" s="130"/>
      <c r="H462" s="44"/>
    </row>
    <row r="463" spans="1:8" ht="15.75" customHeight="1" x14ac:dyDescent="0.3">
      <c r="A463" s="62"/>
      <c r="B463" s="130"/>
      <c r="D463" s="130"/>
      <c r="E463" s="130"/>
      <c r="F463" s="130"/>
      <c r="G463" s="130"/>
      <c r="H463" s="44"/>
    </row>
    <row r="464" spans="1:8" ht="15.75" customHeight="1" x14ac:dyDescent="0.3">
      <c r="A464" s="62"/>
      <c r="B464" s="130"/>
      <c r="D464" s="130"/>
      <c r="E464" s="130"/>
      <c r="F464" s="130"/>
      <c r="G464" s="130"/>
      <c r="H464" s="44"/>
    </row>
    <row r="465" spans="1:8" ht="15.75" customHeight="1" x14ac:dyDescent="0.3">
      <c r="A465" s="62"/>
      <c r="B465" s="130"/>
      <c r="D465" s="130"/>
      <c r="E465" s="130"/>
      <c r="F465" s="130"/>
      <c r="G465" s="130"/>
      <c r="H465" s="44"/>
    </row>
    <row r="466" spans="1:8" ht="15.75" customHeight="1" x14ac:dyDescent="0.3">
      <c r="A466" s="62"/>
      <c r="B466" s="130"/>
      <c r="D466" s="130"/>
      <c r="E466" s="130"/>
      <c r="F466" s="130"/>
      <c r="G466" s="130"/>
      <c r="H466" s="44"/>
    </row>
    <row r="467" spans="1:8" ht="15.75" customHeight="1" x14ac:dyDescent="0.3">
      <c r="A467" s="62"/>
      <c r="B467" s="130"/>
      <c r="D467" s="130"/>
      <c r="E467" s="130"/>
      <c r="F467" s="130"/>
      <c r="G467" s="130"/>
      <c r="H467" s="44"/>
    </row>
    <row r="468" spans="1:8" ht="15.75" customHeight="1" x14ac:dyDescent="0.3">
      <c r="A468" s="62"/>
      <c r="B468" s="130"/>
      <c r="D468" s="130"/>
      <c r="E468" s="130"/>
      <c r="F468" s="130"/>
      <c r="G468" s="130"/>
      <c r="H468" s="44"/>
    </row>
    <row r="469" spans="1:8" ht="15.75" customHeight="1" x14ac:dyDescent="0.3">
      <c r="A469" s="62"/>
      <c r="B469" s="130"/>
      <c r="D469" s="130"/>
      <c r="E469" s="130"/>
      <c r="F469" s="130"/>
      <c r="G469" s="130"/>
      <c r="H469" s="44"/>
    </row>
    <row r="470" spans="1:8" ht="15.75" customHeight="1" x14ac:dyDescent="0.3">
      <c r="A470" s="62"/>
      <c r="B470" s="130"/>
      <c r="D470" s="130"/>
      <c r="E470" s="130"/>
      <c r="F470" s="130"/>
      <c r="G470" s="130"/>
      <c r="H470" s="44"/>
    </row>
    <row r="471" spans="1:8" ht="15.75" customHeight="1" x14ac:dyDescent="0.3">
      <c r="A471" s="62"/>
      <c r="B471" s="130"/>
      <c r="D471" s="130"/>
      <c r="E471" s="130"/>
      <c r="F471" s="130"/>
      <c r="G471" s="130"/>
      <c r="H471" s="44"/>
    </row>
    <row r="472" spans="1:8" ht="15.75" customHeight="1" x14ac:dyDescent="0.3">
      <c r="A472" s="62"/>
      <c r="B472" s="130"/>
      <c r="D472" s="130"/>
      <c r="E472" s="130"/>
      <c r="F472" s="130"/>
      <c r="G472" s="130"/>
      <c r="H472" s="44"/>
    </row>
    <row r="473" spans="1:8" ht="15.75" customHeight="1" x14ac:dyDescent="0.3">
      <c r="A473" s="62"/>
      <c r="B473" s="130"/>
      <c r="D473" s="130"/>
      <c r="E473" s="130"/>
      <c r="F473" s="130"/>
      <c r="G473" s="130"/>
      <c r="H473" s="44"/>
    </row>
    <row r="474" spans="1:8" ht="15.75" customHeight="1" x14ac:dyDescent="0.3">
      <c r="A474" s="62"/>
      <c r="B474" s="130"/>
      <c r="D474" s="130"/>
      <c r="E474" s="130"/>
      <c r="F474" s="130"/>
      <c r="G474" s="130"/>
      <c r="H474" s="44"/>
    </row>
    <row r="475" spans="1:8" ht="15.75" customHeight="1" x14ac:dyDescent="0.3">
      <c r="A475" s="62"/>
      <c r="B475" s="130"/>
      <c r="D475" s="130"/>
      <c r="E475" s="130"/>
      <c r="F475" s="130"/>
      <c r="G475" s="130"/>
      <c r="H475" s="44"/>
    </row>
    <row r="476" spans="1:8" ht="15.75" customHeight="1" x14ac:dyDescent="0.3">
      <c r="A476" s="62"/>
      <c r="B476" s="130"/>
      <c r="D476" s="130"/>
      <c r="E476" s="130"/>
      <c r="F476" s="130"/>
      <c r="G476" s="130"/>
      <c r="H476" s="44"/>
    </row>
    <row r="477" spans="1:8" ht="15.75" customHeight="1" x14ac:dyDescent="0.3">
      <c r="A477" s="62"/>
      <c r="B477" s="130"/>
      <c r="D477" s="130"/>
      <c r="E477" s="130"/>
      <c r="F477" s="130"/>
      <c r="G477" s="130"/>
      <c r="H477" s="44"/>
    </row>
    <row r="478" spans="1:8" ht="15.75" customHeight="1" x14ac:dyDescent="0.3">
      <c r="A478" s="62"/>
      <c r="B478" s="130"/>
      <c r="D478" s="130"/>
      <c r="E478" s="130"/>
      <c r="F478" s="130"/>
      <c r="G478" s="130"/>
      <c r="H478" s="44"/>
    </row>
    <row r="479" spans="1:8" ht="15.75" customHeight="1" x14ac:dyDescent="0.3">
      <c r="A479" s="62"/>
      <c r="B479" s="130"/>
      <c r="D479" s="130"/>
      <c r="E479" s="130"/>
      <c r="F479" s="130"/>
      <c r="G479" s="130"/>
      <c r="H479" s="44"/>
    </row>
    <row r="480" spans="1:8" ht="15.75" customHeight="1" x14ac:dyDescent="0.3">
      <c r="A480" s="62"/>
      <c r="B480" s="130"/>
      <c r="D480" s="130"/>
      <c r="E480" s="130"/>
      <c r="F480" s="130"/>
      <c r="G480" s="130"/>
      <c r="H480" s="44"/>
    </row>
    <row r="481" spans="1:8" ht="15.75" customHeight="1" x14ac:dyDescent="0.3">
      <c r="A481" s="62"/>
      <c r="B481" s="130"/>
      <c r="D481" s="130"/>
      <c r="E481" s="130"/>
      <c r="F481" s="130"/>
      <c r="G481" s="130"/>
      <c r="H481" s="44"/>
    </row>
    <row r="482" spans="1:8" ht="15.75" customHeight="1" x14ac:dyDescent="0.3">
      <c r="A482" s="62"/>
      <c r="B482" s="130"/>
      <c r="D482" s="130"/>
      <c r="E482" s="130"/>
      <c r="F482" s="130"/>
      <c r="G482" s="130"/>
      <c r="H482" s="44"/>
    </row>
    <row r="483" spans="1:8" ht="15.75" customHeight="1" x14ac:dyDescent="0.3">
      <c r="A483" s="62"/>
      <c r="B483" s="130"/>
      <c r="D483" s="130"/>
      <c r="E483" s="130"/>
      <c r="F483" s="130"/>
      <c r="G483" s="130"/>
      <c r="H483" s="44"/>
    </row>
    <row r="484" spans="1:8" ht="15.75" customHeight="1" x14ac:dyDescent="0.3">
      <c r="A484" s="62"/>
      <c r="B484" s="130"/>
      <c r="D484" s="130"/>
      <c r="E484" s="130"/>
      <c r="F484" s="130"/>
      <c r="G484" s="130"/>
      <c r="H484" s="44"/>
    </row>
    <row r="485" spans="1:8" ht="15.75" customHeight="1" x14ac:dyDescent="0.3">
      <c r="A485" s="62"/>
      <c r="B485" s="130"/>
      <c r="D485" s="130"/>
      <c r="E485" s="130"/>
      <c r="F485" s="130"/>
      <c r="G485" s="130"/>
      <c r="H485" s="44"/>
    </row>
    <row r="486" spans="1:8" ht="15.75" customHeight="1" x14ac:dyDescent="0.3">
      <c r="A486" s="62"/>
      <c r="B486" s="130"/>
      <c r="D486" s="130"/>
      <c r="E486" s="130"/>
      <c r="F486" s="130"/>
      <c r="G486" s="130"/>
      <c r="H486" s="44"/>
    </row>
    <row r="487" spans="1:8" ht="15.75" customHeight="1" x14ac:dyDescent="0.3">
      <c r="A487" s="62"/>
      <c r="B487" s="130"/>
      <c r="D487" s="130"/>
      <c r="E487" s="130"/>
      <c r="F487" s="130"/>
      <c r="G487" s="130"/>
      <c r="H487" s="44"/>
    </row>
    <row r="488" spans="1:8" ht="15.75" customHeight="1" x14ac:dyDescent="0.3">
      <c r="A488" s="62"/>
      <c r="B488" s="130"/>
      <c r="D488" s="130"/>
      <c r="E488" s="130"/>
      <c r="F488" s="130"/>
      <c r="G488" s="130"/>
      <c r="H488" s="44"/>
    </row>
    <row r="489" spans="1:8" ht="15.75" customHeight="1" x14ac:dyDescent="0.3">
      <c r="A489" s="62"/>
      <c r="B489" s="130"/>
      <c r="D489" s="130"/>
      <c r="E489" s="130"/>
      <c r="F489" s="130"/>
      <c r="G489" s="130"/>
      <c r="H489" s="44"/>
    </row>
    <row r="490" spans="1:8" ht="15.75" customHeight="1" x14ac:dyDescent="0.3">
      <c r="A490" s="62"/>
      <c r="B490" s="130"/>
      <c r="D490" s="130"/>
      <c r="E490" s="130"/>
      <c r="F490" s="130"/>
      <c r="G490" s="130"/>
      <c r="H490" s="44"/>
    </row>
    <row r="491" spans="1:8" ht="15.75" customHeight="1" x14ac:dyDescent="0.3">
      <c r="A491" s="62"/>
      <c r="B491" s="130"/>
      <c r="D491" s="130"/>
      <c r="E491" s="130"/>
      <c r="F491" s="130"/>
      <c r="G491" s="130"/>
      <c r="H491" s="44"/>
    </row>
    <row r="492" spans="1:8" ht="15.75" customHeight="1" x14ac:dyDescent="0.3">
      <c r="A492" s="62"/>
      <c r="B492" s="130"/>
      <c r="D492" s="130"/>
      <c r="E492" s="130"/>
      <c r="F492" s="130"/>
      <c r="G492" s="130"/>
      <c r="H492" s="44"/>
    </row>
    <row r="493" spans="1:8" ht="15.75" customHeight="1" x14ac:dyDescent="0.3">
      <c r="A493" s="62"/>
      <c r="B493" s="130"/>
      <c r="D493" s="130"/>
      <c r="E493" s="130"/>
      <c r="F493" s="130"/>
      <c r="G493" s="130"/>
      <c r="H493" s="44"/>
    </row>
    <row r="494" spans="1:8" ht="15.75" customHeight="1" x14ac:dyDescent="0.3">
      <c r="A494" s="62"/>
      <c r="B494" s="130"/>
      <c r="D494" s="130"/>
      <c r="E494" s="130"/>
      <c r="F494" s="130"/>
      <c r="G494" s="130"/>
      <c r="H494" s="44"/>
    </row>
    <row r="495" spans="1:8" ht="15.75" customHeight="1" x14ac:dyDescent="0.3">
      <c r="A495" s="62"/>
      <c r="B495" s="130"/>
      <c r="D495" s="130"/>
      <c r="E495" s="130"/>
      <c r="F495" s="130"/>
      <c r="G495" s="130"/>
      <c r="H495" s="44"/>
    </row>
    <row r="496" spans="1:8" ht="15.75" customHeight="1" x14ac:dyDescent="0.3">
      <c r="A496" s="62"/>
      <c r="B496" s="130"/>
      <c r="D496" s="130"/>
      <c r="E496" s="130"/>
      <c r="F496" s="130"/>
      <c r="G496" s="130"/>
      <c r="H496" s="44"/>
    </row>
    <row r="497" spans="1:8" ht="15.75" customHeight="1" x14ac:dyDescent="0.3">
      <c r="A497" s="62"/>
      <c r="B497" s="130"/>
      <c r="D497" s="130"/>
      <c r="E497" s="130"/>
      <c r="F497" s="130"/>
      <c r="G497" s="130"/>
      <c r="H497" s="44"/>
    </row>
    <row r="498" spans="1:8" ht="15.75" customHeight="1" x14ac:dyDescent="0.3">
      <c r="A498" s="62"/>
      <c r="B498" s="130"/>
      <c r="D498" s="130"/>
      <c r="E498" s="130"/>
      <c r="F498" s="130"/>
      <c r="G498" s="130"/>
      <c r="H498" s="44"/>
    </row>
    <row r="499" spans="1:8" ht="15.75" customHeight="1" x14ac:dyDescent="0.3">
      <c r="A499" s="62"/>
      <c r="B499" s="130"/>
      <c r="D499" s="130"/>
      <c r="E499" s="130"/>
      <c r="F499" s="130"/>
      <c r="G499" s="130"/>
      <c r="H499" s="44"/>
    </row>
    <row r="500" spans="1:8" ht="15.75" customHeight="1" x14ac:dyDescent="0.3">
      <c r="A500" s="62"/>
      <c r="B500" s="130"/>
      <c r="D500" s="130"/>
      <c r="E500" s="130"/>
      <c r="F500" s="130"/>
      <c r="G500" s="130"/>
      <c r="H500" s="44"/>
    </row>
    <row r="501" spans="1:8" ht="15.75" customHeight="1" x14ac:dyDescent="0.3">
      <c r="A501" s="62"/>
      <c r="B501" s="130"/>
      <c r="D501" s="130"/>
      <c r="E501" s="130"/>
      <c r="F501" s="130"/>
      <c r="G501" s="130"/>
      <c r="H501" s="44"/>
    </row>
    <row r="502" spans="1:8" ht="15.75" customHeight="1" x14ac:dyDescent="0.3">
      <c r="A502" s="62"/>
      <c r="B502" s="130"/>
      <c r="D502" s="130"/>
      <c r="E502" s="130"/>
      <c r="F502" s="130"/>
      <c r="G502" s="130"/>
      <c r="H502" s="44"/>
    </row>
    <row r="503" spans="1:8" ht="15.75" customHeight="1" x14ac:dyDescent="0.3">
      <c r="A503" s="62"/>
      <c r="B503" s="130"/>
      <c r="D503" s="130"/>
      <c r="E503" s="130"/>
      <c r="F503" s="130"/>
      <c r="G503" s="130"/>
      <c r="H503" s="44"/>
    </row>
    <row r="504" spans="1:8" ht="15.75" customHeight="1" x14ac:dyDescent="0.3">
      <c r="A504" s="62"/>
      <c r="B504" s="130"/>
      <c r="D504" s="130"/>
      <c r="E504" s="130"/>
      <c r="F504" s="130"/>
      <c r="G504" s="130"/>
      <c r="H504" s="44"/>
    </row>
    <row r="505" spans="1:8" ht="15.75" customHeight="1" x14ac:dyDescent="0.3">
      <c r="A505" s="62"/>
      <c r="B505" s="130"/>
      <c r="D505" s="130"/>
      <c r="E505" s="130"/>
      <c r="F505" s="130"/>
      <c r="G505" s="130"/>
      <c r="H505" s="44"/>
    </row>
    <row r="506" spans="1:8" ht="15.75" customHeight="1" x14ac:dyDescent="0.3">
      <c r="A506" s="62"/>
      <c r="B506" s="130"/>
      <c r="D506" s="130"/>
      <c r="E506" s="130"/>
      <c r="F506" s="130"/>
      <c r="G506" s="130"/>
      <c r="H506" s="44"/>
    </row>
    <row r="507" spans="1:8" ht="15.75" customHeight="1" x14ac:dyDescent="0.3">
      <c r="A507" s="62"/>
      <c r="B507" s="130"/>
      <c r="D507" s="130"/>
      <c r="E507" s="130"/>
      <c r="F507" s="130"/>
      <c r="G507" s="130"/>
      <c r="H507" s="44"/>
    </row>
    <row r="508" spans="1:8" ht="15.75" customHeight="1" x14ac:dyDescent="0.3">
      <c r="A508" s="62"/>
      <c r="B508" s="130"/>
      <c r="D508" s="130"/>
      <c r="E508" s="130"/>
      <c r="F508" s="130"/>
      <c r="G508" s="130"/>
      <c r="H508" s="44"/>
    </row>
    <row r="509" spans="1:8" ht="15.75" customHeight="1" x14ac:dyDescent="0.3">
      <c r="A509" s="62"/>
      <c r="B509" s="130"/>
      <c r="D509" s="130"/>
      <c r="E509" s="130"/>
      <c r="F509" s="130"/>
      <c r="G509" s="130"/>
      <c r="H509" s="44"/>
    </row>
    <row r="510" spans="1:8" ht="15.75" customHeight="1" x14ac:dyDescent="0.3">
      <c r="A510" s="62"/>
      <c r="B510" s="130"/>
      <c r="D510" s="130"/>
      <c r="E510" s="130"/>
      <c r="F510" s="130"/>
      <c r="G510" s="130"/>
      <c r="H510" s="44"/>
    </row>
    <row r="511" spans="1:8" ht="15.75" customHeight="1" x14ac:dyDescent="0.3">
      <c r="A511" s="62"/>
      <c r="B511" s="130"/>
      <c r="D511" s="130"/>
      <c r="E511" s="130"/>
      <c r="F511" s="130"/>
      <c r="G511" s="130"/>
      <c r="H511" s="44"/>
    </row>
    <row r="512" spans="1:8" ht="15.75" customHeight="1" x14ac:dyDescent="0.3">
      <c r="A512" s="62"/>
      <c r="B512" s="130"/>
      <c r="D512" s="130"/>
      <c r="E512" s="130"/>
      <c r="F512" s="130"/>
      <c r="G512" s="130"/>
      <c r="H512" s="44"/>
    </row>
    <row r="513" spans="1:8" ht="15.75" customHeight="1" x14ac:dyDescent="0.3">
      <c r="A513" s="62"/>
      <c r="B513" s="130"/>
      <c r="D513" s="130"/>
      <c r="E513" s="130"/>
      <c r="F513" s="130"/>
      <c r="G513" s="130"/>
      <c r="H513" s="44"/>
    </row>
    <row r="514" spans="1:8" ht="15.75" customHeight="1" x14ac:dyDescent="0.3">
      <c r="A514" s="62"/>
      <c r="B514" s="130"/>
      <c r="D514" s="130"/>
      <c r="E514" s="130"/>
      <c r="F514" s="130"/>
      <c r="G514" s="130"/>
      <c r="H514" s="44"/>
    </row>
    <row r="515" spans="1:8" ht="15.75" customHeight="1" x14ac:dyDescent="0.3">
      <c r="A515" s="62"/>
      <c r="B515" s="130"/>
      <c r="D515" s="130"/>
      <c r="E515" s="130"/>
      <c r="F515" s="130"/>
      <c r="G515" s="130"/>
      <c r="H515" s="44"/>
    </row>
    <row r="516" spans="1:8" ht="15.75" customHeight="1" x14ac:dyDescent="0.3">
      <c r="A516" s="62"/>
      <c r="B516" s="130"/>
      <c r="D516" s="130"/>
      <c r="E516" s="130"/>
      <c r="F516" s="130"/>
      <c r="G516" s="130"/>
      <c r="H516" s="44"/>
    </row>
    <row r="517" spans="1:8" ht="15.75" customHeight="1" x14ac:dyDescent="0.3">
      <c r="A517" s="62"/>
      <c r="B517" s="130"/>
      <c r="D517" s="130"/>
      <c r="E517" s="130"/>
      <c r="F517" s="130"/>
      <c r="G517" s="130"/>
      <c r="H517" s="44"/>
    </row>
    <row r="518" spans="1:8" ht="15.75" customHeight="1" x14ac:dyDescent="0.3">
      <c r="A518" s="62"/>
      <c r="B518" s="130"/>
      <c r="D518" s="130"/>
      <c r="E518" s="130"/>
      <c r="F518" s="130"/>
      <c r="G518" s="130"/>
      <c r="H518" s="44"/>
    </row>
    <row r="519" spans="1:8" ht="15.75" customHeight="1" x14ac:dyDescent="0.3">
      <c r="A519" s="62"/>
      <c r="B519" s="130"/>
      <c r="D519" s="130"/>
      <c r="E519" s="130"/>
      <c r="F519" s="130"/>
      <c r="G519" s="130"/>
      <c r="H519" s="44"/>
    </row>
    <row r="520" spans="1:8" ht="15.75" customHeight="1" x14ac:dyDescent="0.3">
      <c r="A520" s="62"/>
      <c r="B520" s="130"/>
      <c r="D520" s="130"/>
      <c r="E520" s="130"/>
      <c r="F520" s="130"/>
      <c r="G520" s="130"/>
      <c r="H520" s="44"/>
    </row>
    <row r="521" spans="1:8" ht="15.75" customHeight="1" x14ac:dyDescent="0.3">
      <c r="A521" s="62"/>
      <c r="B521" s="130"/>
      <c r="D521" s="130"/>
      <c r="E521" s="130"/>
      <c r="F521" s="130"/>
      <c r="G521" s="130"/>
      <c r="H521" s="44"/>
    </row>
    <row r="522" spans="1:8" ht="15.75" customHeight="1" x14ac:dyDescent="0.3">
      <c r="A522" s="62"/>
      <c r="B522" s="130"/>
      <c r="D522" s="130"/>
      <c r="E522" s="130"/>
      <c r="F522" s="130"/>
      <c r="G522" s="130"/>
      <c r="H522" s="44"/>
    </row>
    <row r="523" spans="1:8" ht="15.75" customHeight="1" x14ac:dyDescent="0.3">
      <c r="A523" s="62"/>
      <c r="B523" s="130"/>
      <c r="D523" s="130"/>
      <c r="E523" s="130"/>
      <c r="F523" s="130"/>
      <c r="G523" s="130"/>
      <c r="H523" s="44"/>
    </row>
    <row r="524" spans="1:8" ht="15.75" customHeight="1" x14ac:dyDescent="0.3">
      <c r="A524" s="62"/>
      <c r="B524" s="130"/>
      <c r="D524" s="130"/>
      <c r="E524" s="130"/>
      <c r="F524" s="130"/>
      <c r="G524" s="130"/>
      <c r="H524" s="44"/>
    </row>
    <row r="525" spans="1:8" ht="15.75" customHeight="1" x14ac:dyDescent="0.3">
      <c r="A525" s="62"/>
      <c r="B525" s="130"/>
      <c r="D525" s="130"/>
      <c r="E525" s="130"/>
      <c r="F525" s="130"/>
      <c r="G525" s="130"/>
      <c r="H525" s="44"/>
    </row>
    <row r="526" spans="1:8" ht="15.75" customHeight="1" x14ac:dyDescent="0.3">
      <c r="A526" s="62"/>
      <c r="B526" s="130"/>
      <c r="D526" s="130"/>
      <c r="E526" s="130"/>
      <c r="F526" s="130"/>
      <c r="G526" s="130"/>
      <c r="H526" s="44"/>
    </row>
    <row r="527" spans="1:8" ht="15.75" customHeight="1" x14ac:dyDescent="0.3">
      <c r="A527" s="62"/>
      <c r="B527" s="130"/>
      <c r="D527" s="130"/>
      <c r="E527" s="130"/>
      <c r="F527" s="130"/>
      <c r="G527" s="130"/>
      <c r="H527" s="44"/>
    </row>
    <row r="528" spans="1:8" ht="15.75" customHeight="1" x14ac:dyDescent="0.3">
      <c r="A528" s="62"/>
      <c r="B528" s="130"/>
      <c r="D528" s="130"/>
      <c r="E528" s="130"/>
      <c r="F528" s="130"/>
      <c r="G528" s="130"/>
      <c r="H528" s="44"/>
    </row>
    <row r="529" spans="1:8" ht="15.75" customHeight="1" x14ac:dyDescent="0.3">
      <c r="A529" s="62"/>
      <c r="B529" s="130"/>
      <c r="D529" s="130"/>
      <c r="E529" s="130"/>
      <c r="F529" s="130"/>
      <c r="G529" s="130"/>
      <c r="H529" s="44"/>
    </row>
    <row r="530" spans="1:8" ht="15.75" customHeight="1" x14ac:dyDescent="0.3">
      <c r="A530" s="62"/>
      <c r="B530" s="130"/>
      <c r="D530" s="130"/>
      <c r="E530" s="130"/>
      <c r="F530" s="130"/>
      <c r="G530" s="130"/>
      <c r="H530" s="44"/>
    </row>
    <row r="531" spans="1:8" ht="15.75" customHeight="1" x14ac:dyDescent="0.3">
      <c r="A531" s="62"/>
      <c r="B531" s="130"/>
      <c r="D531" s="130"/>
      <c r="E531" s="130"/>
      <c r="F531" s="130"/>
      <c r="G531" s="130"/>
      <c r="H531" s="44"/>
    </row>
    <row r="532" spans="1:8" ht="15.75" customHeight="1" x14ac:dyDescent="0.3">
      <c r="A532" s="62"/>
      <c r="B532" s="130"/>
      <c r="D532" s="130"/>
      <c r="E532" s="130"/>
      <c r="F532" s="130"/>
      <c r="G532" s="130"/>
      <c r="H532" s="44"/>
    </row>
    <row r="533" spans="1:8" ht="15.75" customHeight="1" x14ac:dyDescent="0.3">
      <c r="A533" s="62"/>
      <c r="B533" s="130"/>
      <c r="D533" s="130"/>
      <c r="E533" s="130"/>
      <c r="F533" s="130"/>
      <c r="G533" s="130"/>
      <c r="H533" s="44"/>
    </row>
    <row r="534" spans="1:8" ht="15.75" customHeight="1" x14ac:dyDescent="0.3">
      <c r="A534" s="62"/>
      <c r="B534" s="130"/>
      <c r="D534" s="130"/>
      <c r="E534" s="130"/>
      <c r="F534" s="130"/>
      <c r="G534" s="130"/>
      <c r="H534" s="44"/>
    </row>
    <row r="535" spans="1:8" ht="15.75" customHeight="1" x14ac:dyDescent="0.3">
      <c r="A535" s="62"/>
      <c r="B535" s="130"/>
      <c r="D535" s="130"/>
      <c r="E535" s="130"/>
      <c r="F535" s="130"/>
      <c r="G535" s="130"/>
      <c r="H535" s="44"/>
    </row>
    <row r="536" spans="1:8" ht="15.75" customHeight="1" x14ac:dyDescent="0.3">
      <c r="A536" s="62"/>
      <c r="B536" s="130"/>
      <c r="D536" s="130"/>
      <c r="E536" s="130"/>
      <c r="F536" s="130"/>
      <c r="G536" s="130"/>
      <c r="H536" s="44"/>
    </row>
    <row r="537" spans="1:8" ht="15.75" customHeight="1" x14ac:dyDescent="0.3">
      <c r="A537" s="62"/>
      <c r="B537" s="130"/>
      <c r="D537" s="130"/>
      <c r="E537" s="130"/>
      <c r="F537" s="130"/>
      <c r="G537" s="130"/>
      <c r="H537" s="44"/>
    </row>
    <row r="538" spans="1:8" ht="15.75" customHeight="1" x14ac:dyDescent="0.3">
      <c r="A538" s="62"/>
      <c r="B538" s="130"/>
      <c r="D538" s="130"/>
      <c r="E538" s="130"/>
      <c r="F538" s="130"/>
      <c r="G538" s="130"/>
      <c r="H538" s="44"/>
    </row>
    <row r="539" spans="1:8" ht="15.75" customHeight="1" x14ac:dyDescent="0.3">
      <c r="A539" s="62"/>
      <c r="B539" s="130"/>
      <c r="D539" s="130"/>
      <c r="E539" s="130"/>
      <c r="F539" s="130"/>
      <c r="G539" s="130"/>
      <c r="H539" s="44"/>
    </row>
    <row r="540" spans="1:8" ht="15.75" customHeight="1" x14ac:dyDescent="0.3">
      <c r="A540" s="62"/>
      <c r="B540" s="130"/>
      <c r="D540" s="130"/>
      <c r="E540" s="130"/>
      <c r="F540" s="130"/>
      <c r="G540" s="130"/>
      <c r="H540" s="44"/>
    </row>
    <row r="541" spans="1:8" ht="15.75" customHeight="1" x14ac:dyDescent="0.3">
      <c r="A541" s="62"/>
      <c r="B541" s="130"/>
      <c r="D541" s="130"/>
      <c r="E541" s="130"/>
      <c r="F541" s="130"/>
      <c r="G541" s="130"/>
      <c r="H541" s="44"/>
    </row>
    <row r="542" spans="1:8" ht="15.75" customHeight="1" x14ac:dyDescent="0.3">
      <c r="A542" s="62"/>
      <c r="B542" s="130"/>
      <c r="D542" s="130"/>
      <c r="E542" s="130"/>
      <c r="F542" s="130"/>
      <c r="G542" s="130"/>
      <c r="H542" s="44"/>
    </row>
    <row r="543" spans="1:8" ht="15.75" customHeight="1" x14ac:dyDescent="0.3">
      <c r="A543" s="62"/>
      <c r="B543" s="130"/>
      <c r="D543" s="130"/>
      <c r="E543" s="130"/>
      <c r="F543" s="130"/>
      <c r="G543" s="130"/>
      <c r="H543" s="44"/>
    </row>
    <row r="544" spans="1:8" ht="15.75" customHeight="1" x14ac:dyDescent="0.3">
      <c r="A544" s="62"/>
      <c r="B544" s="130"/>
      <c r="D544" s="130"/>
      <c r="E544" s="130"/>
      <c r="F544" s="130"/>
      <c r="G544" s="130"/>
      <c r="H544" s="44"/>
    </row>
    <row r="545" spans="1:8" ht="15.75" customHeight="1" x14ac:dyDescent="0.3">
      <c r="A545" s="62"/>
      <c r="B545" s="130"/>
      <c r="D545" s="130"/>
      <c r="E545" s="130"/>
      <c r="F545" s="130"/>
      <c r="G545" s="130"/>
      <c r="H545" s="44"/>
    </row>
    <row r="546" spans="1:8" ht="15.75" customHeight="1" x14ac:dyDescent="0.3">
      <c r="A546" s="62"/>
      <c r="B546" s="130"/>
      <c r="D546" s="130"/>
      <c r="E546" s="130"/>
      <c r="F546" s="130"/>
      <c r="G546" s="130"/>
      <c r="H546" s="44"/>
    </row>
    <row r="547" spans="1:8" ht="15.75" customHeight="1" x14ac:dyDescent="0.3">
      <c r="A547" s="62"/>
      <c r="B547" s="130"/>
      <c r="D547" s="130"/>
      <c r="E547" s="130"/>
      <c r="F547" s="130"/>
      <c r="G547" s="130"/>
      <c r="H547" s="44"/>
    </row>
    <row r="548" spans="1:8" ht="15.75" customHeight="1" x14ac:dyDescent="0.3">
      <c r="A548" s="62"/>
      <c r="B548" s="130"/>
      <c r="D548" s="130"/>
      <c r="E548" s="130"/>
      <c r="F548" s="130"/>
      <c r="G548" s="130"/>
      <c r="H548" s="44"/>
    </row>
    <row r="549" spans="1:8" ht="15.75" customHeight="1" x14ac:dyDescent="0.3">
      <c r="A549" s="62"/>
      <c r="B549" s="130"/>
      <c r="D549" s="130"/>
      <c r="E549" s="130"/>
      <c r="F549" s="130"/>
      <c r="G549" s="130"/>
      <c r="H549" s="44"/>
    </row>
    <row r="550" spans="1:8" ht="15.75" customHeight="1" x14ac:dyDescent="0.3">
      <c r="A550" s="62"/>
      <c r="B550" s="130"/>
      <c r="D550" s="130"/>
      <c r="E550" s="130"/>
      <c r="F550" s="130"/>
      <c r="G550" s="130"/>
      <c r="H550" s="44"/>
    </row>
    <row r="551" spans="1:8" ht="15.75" customHeight="1" x14ac:dyDescent="0.3">
      <c r="A551" s="62"/>
      <c r="B551" s="130"/>
      <c r="D551" s="130"/>
      <c r="E551" s="130"/>
      <c r="F551" s="130"/>
      <c r="G551" s="130"/>
      <c r="H551" s="44"/>
    </row>
    <row r="552" spans="1:8" ht="15.75" customHeight="1" x14ac:dyDescent="0.3">
      <c r="A552" s="62"/>
      <c r="B552" s="130"/>
      <c r="D552" s="130"/>
      <c r="E552" s="130"/>
      <c r="F552" s="130"/>
      <c r="G552" s="130"/>
      <c r="H552" s="44"/>
    </row>
    <row r="553" spans="1:8" ht="15.75" customHeight="1" x14ac:dyDescent="0.3">
      <c r="A553" s="62"/>
      <c r="B553" s="130"/>
      <c r="D553" s="130"/>
      <c r="E553" s="130"/>
      <c r="F553" s="130"/>
      <c r="G553" s="130"/>
      <c r="H553" s="44"/>
    </row>
    <row r="554" spans="1:8" ht="15.75" customHeight="1" x14ac:dyDescent="0.3">
      <c r="A554" s="62"/>
      <c r="B554" s="130"/>
      <c r="D554" s="130"/>
      <c r="E554" s="130"/>
      <c r="F554" s="130"/>
      <c r="G554" s="130"/>
      <c r="H554" s="44"/>
    </row>
    <row r="555" spans="1:8" ht="15.75" customHeight="1" x14ac:dyDescent="0.3">
      <c r="A555" s="62"/>
      <c r="B555" s="130"/>
      <c r="D555" s="130"/>
      <c r="E555" s="130"/>
      <c r="F555" s="130"/>
      <c r="G555" s="130"/>
      <c r="H555" s="44"/>
    </row>
    <row r="556" spans="1:8" ht="15.75" customHeight="1" x14ac:dyDescent="0.3">
      <c r="A556" s="62"/>
      <c r="B556" s="130"/>
      <c r="D556" s="130"/>
      <c r="E556" s="130"/>
      <c r="F556" s="130"/>
      <c r="G556" s="130"/>
      <c r="H556" s="44"/>
    </row>
    <row r="557" spans="1:8" ht="15.75" customHeight="1" x14ac:dyDescent="0.3">
      <c r="A557" s="62"/>
      <c r="B557" s="130"/>
      <c r="D557" s="130"/>
      <c r="E557" s="130"/>
      <c r="F557" s="130"/>
      <c r="G557" s="130"/>
      <c r="H557" s="44"/>
    </row>
    <row r="558" spans="1:8" ht="15.75" customHeight="1" x14ac:dyDescent="0.3">
      <c r="A558" s="62"/>
      <c r="B558" s="130"/>
      <c r="D558" s="130"/>
      <c r="E558" s="130"/>
      <c r="F558" s="130"/>
      <c r="G558" s="130"/>
      <c r="H558" s="44"/>
    </row>
    <row r="559" spans="1:8" ht="15.75" customHeight="1" x14ac:dyDescent="0.3">
      <c r="A559" s="62"/>
      <c r="B559" s="130"/>
      <c r="D559" s="130"/>
      <c r="E559" s="130"/>
      <c r="F559" s="130"/>
      <c r="G559" s="130"/>
      <c r="H559" s="44"/>
    </row>
    <row r="560" spans="1:8" ht="15.75" customHeight="1" x14ac:dyDescent="0.3">
      <c r="A560" s="62"/>
      <c r="B560" s="130"/>
      <c r="D560" s="130"/>
      <c r="E560" s="130"/>
      <c r="F560" s="130"/>
      <c r="G560" s="130"/>
      <c r="H560" s="44"/>
    </row>
    <row r="561" spans="1:8" ht="15.75" customHeight="1" x14ac:dyDescent="0.3">
      <c r="A561" s="62"/>
      <c r="B561" s="130"/>
      <c r="D561" s="130"/>
      <c r="E561" s="130"/>
      <c r="F561" s="130"/>
      <c r="G561" s="130"/>
      <c r="H561" s="44"/>
    </row>
    <row r="562" spans="1:8" ht="15.75" customHeight="1" x14ac:dyDescent="0.3">
      <c r="A562" s="62"/>
      <c r="B562" s="130"/>
      <c r="D562" s="130"/>
      <c r="E562" s="130"/>
      <c r="F562" s="130"/>
      <c r="G562" s="130"/>
      <c r="H562" s="44"/>
    </row>
    <row r="563" spans="1:8" ht="15.75" customHeight="1" x14ac:dyDescent="0.3">
      <c r="A563" s="62"/>
      <c r="B563" s="130"/>
      <c r="D563" s="130"/>
      <c r="E563" s="130"/>
      <c r="F563" s="130"/>
      <c r="G563" s="130"/>
      <c r="H563" s="44"/>
    </row>
    <row r="564" spans="1:8" ht="15.75" customHeight="1" x14ac:dyDescent="0.3">
      <c r="A564" s="62"/>
      <c r="B564" s="130"/>
      <c r="D564" s="130"/>
      <c r="E564" s="130"/>
      <c r="F564" s="130"/>
      <c r="G564" s="130"/>
      <c r="H564" s="44"/>
    </row>
    <row r="565" spans="1:8" ht="15.75" customHeight="1" x14ac:dyDescent="0.3">
      <c r="A565" s="62"/>
      <c r="B565" s="130"/>
      <c r="D565" s="130"/>
      <c r="E565" s="130"/>
      <c r="F565" s="130"/>
      <c r="G565" s="130"/>
      <c r="H565" s="44"/>
    </row>
    <row r="566" spans="1:8" ht="15.75" customHeight="1" x14ac:dyDescent="0.3">
      <c r="A566" s="62"/>
      <c r="B566" s="130"/>
      <c r="D566" s="130"/>
      <c r="E566" s="130"/>
      <c r="F566" s="130"/>
      <c r="G566" s="130"/>
      <c r="H566" s="44"/>
    </row>
    <row r="567" spans="1:8" ht="15.75" customHeight="1" x14ac:dyDescent="0.3">
      <c r="A567" s="62"/>
      <c r="B567" s="130"/>
      <c r="D567" s="130"/>
      <c r="E567" s="130"/>
      <c r="F567" s="130"/>
      <c r="G567" s="130"/>
      <c r="H567" s="44"/>
    </row>
    <row r="568" spans="1:8" ht="15.75" customHeight="1" x14ac:dyDescent="0.3">
      <c r="A568" s="62"/>
      <c r="B568" s="130"/>
      <c r="D568" s="130"/>
      <c r="E568" s="130"/>
      <c r="F568" s="130"/>
      <c r="G568" s="130"/>
      <c r="H568" s="44"/>
    </row>
    <row r="569" spans="1:8" ht="15.75" customHeight="1" x14ac:dyDescent="0.3">
      <c r="A569" s="62"/>
      <c r="B569" s="130"/>
      <c r="D569" s="130"/>
      <c r="E569" s="130"/>
      <c r="F569" s="130"/>
      <c r="G569" s="130"/>
      <c r="H569" s="44"/>
    </row>
    <row r="570" spans="1:8" ht="15.75" customHeight="1" x14ac:dyDescent="0.3">
      <c r="A570" s="62"/>
      <c r="B570" s="130"/>
      <c r="D570" s="130"/>
      <c r="E570" s="130"/>
      <c r="F570" s="130"/>
      <c r="G570" s="130"/>
      <c r="H570" s="44"/>
    </row>
    <row r="571" spans="1:8" ht="15.75" customHeight="1" x14ac:dyDescent="0.3">
      <c r="A571" s="62"/>
      <c r="B571" s="130"/>
      <c r="D571" s="130"/>
      <c r="E571" s="130"/>
      <c r="F571" s="130"/>
      <c r="G571" s="130"/>
      <c r="H571" s="44"/>
    </row>
    <row r="572" spans="1:8" ht="15.75" customHeight="1" x14ac:dyDescent="0.3">
      <c r="A572" s="62"/>
      <c r="B572" s="130"/>
      <c r="D572" s="130"/>
      <c r="E572" s="130"/>
      <c r="F572" s="130"/>
      <c r="G572" s="130"/>
      <c r="H572" s="44"/>
    </row>
    <row r="573" spans="1:8" ht="15.75" customHeight="1" x14ac:dyDescent="0.3">
      <c r="A573" s="62"/>
      <c r="B573" s="130"/>
      <c r="D573" s="130"/>
      <c r="E573" s="130"/>
      <c r="F573" s="130"/>
      <c r="G573" s="130"/>
      <c r="H573" s="44"/>
    </row>
    <row r="574" spans="1:8" ht="15.75" customHeight="1" x14ac:dyDescent="0.3">
      <c r="A574" s="62"/>
      <c r="B574" s="130"/>
      <c r="D574" s="130"/>
      <c r="E574" s="130"/>
      <c r="F574" s="130"/>
      <c r="G574" s="130"/>
      <c r="H574" s="44"/>
    </row>
    <row r="575" spans="1:8" ht="15.75" customHeight="1" x14ac:dyDescent="0.3">
      <c r="A575" s="62"/>
      <c r="B575" s="130"/>
      <c r="D575" s="130"/>
      <c r="E575" s="130"/>
      <c r="F575" s="130"/>
      <c r="G575" s="130"/>
      <c r="H575" s="44"/>
    </row>
    <row r="576" spans="1:8" ht="15.75" customHeight="1" x14ac:dyDescent="0.3">
      <c r="A576" s="62"/>
      <c r="B576" s="130"/>
      <c r="D576" s="130"/>
      <c r="E576" s="130"/>
      <c r="F576" s="130"/>
      <c r="G576" s="130"/>
      <c r="H576" s="44"/>
    </row>
    <row r="577" spans="1:8" ht="15.75" customHeight="1" x14ac:dyDescent="0.3">
      <c r="A577" s="62"/>
      <c r="B577" s="130"/>
      <c r="D577" s="130"/>
      <c r="E577" s="130"/>
      <c r="F577" s="130"/>
      <c r="G577" s="130"/>
      <c r="H577" s="44"/>
    </row>
    <row r="578" spans="1:8" ht="15.75" customHeight="1" x14ac:dyDescent="0.3">
      <c r="A578" s="62"/>
      <c r="B578" s="130"/>
      <c r="D578" s="130"/>
      <c r="E578" s="130"/>
      <c r="F578" s="130"/>
      <c r="G578" s="130"/>
      <c r="H578" s="44"/>
    </row>
    <row r="579" spans="1:8" ht="15.75" customHeight="1" x14ac:dyDescent="0.3">
      <c r="A579" s="62"/>
      <c r="B579" s="130"/>
      <c r="D579" s="130"/>
      <c r="E579" s="130"/>
      <c r="F579" s="130"/>
      <c r="G579" s="130"/>
      <c r="H579" s="44"/>
    </row>
    <row r="580" spans="1:8" ht="15.75" customHeight="1" x14ac:dyDescent="0.3">
      <c r="A580" s="62"/>
      <c r="B580" s="130"/>
      <c r="D580" s="130"/>
      <c r="E580" s="130"/>
      <c r="F580" s="130"/>
      <c r="G580" s="130"/>
      <c r="H580" s="44"/>
    </row>
    <row r="581" spans="1:8" ht="15.75" customHeight="1" x14ac:dyDescent="0.3">
      <c r="A581" s="62"/>
      <c r="B581" s="130"/>
      <c r="D581" s="130"/>
      <c r="E581" s="130"/>
      <c r="F581" s="130"/>
      <c r="G581" s="130"/>
      <c r="H581" s="44"/>
    </row>
    <row r="582" spans="1:8" ht="15.75" customHeight="1" x14ac:dyDescent="0.3">
      <c r="A582" s="62"/>
      <c r="B582" s="130"/>
      <c r="D582" s="130"/>
      <c r="E582" s="130"/>
      <c r="F582" s="130"/>
      <c r="G582" s="130"/>
      <c r="H582" s="44"/>
    </row>
    <row r="583" spans="1:8" ht="15.75" customHeight="1" x14ac:dyDescent="0.3">
      <c r="A583" s="62"/>
      <c r="B583" s="130"/>
      <c r="D583" s="130"/>
      <c r="E583" s="130"/>
      <c r="F583" s="130"/>
      <c r="G583" s="130"/>
      <c r="H583" s="44"/>
    </row>
    <row r="584" spans="1:8" ht="15.75" customHeight="1" x14ac:dyDescent="0.3">
      <c r="A584" s="62"/>
      <c r="B584" s="130"/>
      <c r="D584" s="130"/>
      <c r="E584" s="130"/>
      <c r="F584" s="130"/>
      <c r="G584" s="130"/>
      <c r="H584" s="44"/>
    </row>
    <row r="585" spans="1:8" ht="15.75" customHeight="1" x14ac:dyDescent="0.3">
      <c r="A585" s="62"/>
      <c r="B585" s="130"/>
      <c r="D585" s="130"/>
      <c r="E585" s="130"/>
      <c r="F585" s="130"/>
      <c r="G585" s="130"/>
      <c r="H585" s="44"/>
    </row>
    <row r="586" spans="1:8" ht="15.75" customHeight="1" x14ac:dyDescent="0.3">
      <c r="A586" s="62"/>
      <c r="B586" s="130"/>
      <c r="D586" s="130"/>
      <c r="E586" s="130"/>
      <c r="F586" s="130"/>
      <c r="G586" s="130"/>
      <c r="H586" s="44"/>
    </row>
    <row r="587" spans="1:8" ht="15.75" customHeight="1" x14ac:dyDescent="0.3">
      <c r="A587" s="62"/>
      <c r="B587" s="130"/>
      <c r="D587" s="130"/>
      <c r="E587" s="130"/>
      <c r="F587" s="130"/>
      <c r="G587" s="130"/>
      <c r="H587" s="44"/>
    </row>
    <row r="588" spans="1:8" ht="15.75" customHeight="1" x14ac:dyDescent="0.3">
      <c r="A588" s="62"/>
      <c r="B588" s="130"/>
      <c r="D588" s="130"/>
      <c r="E588" s="130"/>
      <c r="F588" s="130"/>
      <c r="G588" s="130"/>
      <c r="H588" s="44"/>
    </row>
    <row r="589" spans="1:8" ht="15.75" customHeight="1" x14ac:dyDescent="0.3">
      <c r="A589" s="62"/>
      <c r="B589" s="130"/>
      <c r="D589" s="130"/>
      <c r="E589" s="130"/>
      <c r="F589" s="130"/>
      <c r="G589" s="130"/>
      <c r="H589" s="44"/>
    </row>
    <row r="590" spans="1:8" ht="15.75" customHeight="1" x14ac:dyDescent="0.3">
      <c r="A590" s="62"/>
      <c r="B590" s="130"/>
      <c r="D590" s="130"/>
      <c r="E590" s="130"/>
      <c r="F590" s="130"/>
      <c r="G590" s="130"/>
      <c r="H590" s="44"/>
    </row>
    <row r="591" spans="1:8" ht="15.75" customHeight="1" x14ac:dyDescent="0.3">
      <c r="A591" s="62"/>
      <c r="B591" s="130"/>
      <c r="D591" s="130"/>
      <c r="E591" s="130"/>
      <c r="F591" s="130"/>
      <c r="G591" s="130"/>
      <c r="H591" s="44"/>
    </row>
    <row r="592" spans="1:8" ht="15.75" customHeight="1" x14ac:dyDescent="0.3">
      <c r="A592" s="62"/>
      <c r="B592" s="130"/>
      <c r="D592" s="130"/>
      <c r="E592" s="130"/>
      <c r="F592" s="130"/>
      <c r="G592" s="130"/>
      <c r="H592" s="44"/>
    </row>
    <row r="593" spans="1:8" ht="15.75" customHeight="1" x14ac:dyDescent="0.3">
      <c r="A593" s="62"/>
      <c r="B593" s="130"/>
      <c r="D593" s="130"/>
      <c r="E593" s="130"/>
      <c r="F593" s="130"/>
      <c r="G593" s="130"/>
      <c r="H593" s="44"/>
    </row>
    <row r="594" spans="1:8" ht="15.75" customHeight="1" x14ac:dyDescent="0.3">
      <c r="A594" s="62"/>
      <c r="B594" s="130"/>
      <c r="D594" s="130"/>
      <c r="E594" s="130"/>
      <c r="F594" s="130"/>
      <c r="G594" s="130"/>
      <c r="H594" s="44"/>
    </row>
    <row r="595" spans="1:8" ht="15.75" customHeight="1" x14ac:dyDescent="0.3">
      <c r="A595" s="62"/>
      <c r="B595" s="130"/>
      <c r="D595" s="130"/>
      <c r="E595" s="130"/>
      <c r="F595" s="130"/>
      <c r="G595" s="130"/>
      <c r="H595" s="44"/>
    </row>
    <row r="596" spans="1:8" ht="15.75" customHeight="1" x14ac:dyDescent="0.3">
      <c r="A596" s="62"/>
      <c r="B596" s="130"/>
      <c r="D596" s="130"/>
      <c r="E596" s="130"/>
      <c r="F596" s="130"/>
      <c r="G596" s="130"/>
      <c r="H596" s="44"/>
    </row>
    <row r="597" spans="1:8" ht="15.75" customHeight="1" x14ac:dyDescent="0.3">
      <c r="A597" s="62"/>
      <c r="B597" s="130"/>
      <c r="D597" s="130"/>
      <c r="E597" s="130"/>
      <c r="F597" s="130"/>
      <c r="G597" s="130"/>
      <c r="H597" s="44"/>
    </row>
    <row r="598" spans="1:8" ht="15.75" customHeight="1" x14ac:dyDescent="0.3">
      <c r="A598" s="62"/>
      <c r="B598" s="130"/>
      <c r="D598" s="130"/>
      <c r="E598" s="130"/>
      <c r="F598" s="130"/>
      <c r="G598" s="130"/>
      <c r="H598" s="44"/>
    </row>
    <row r="599" spans="1:8" ht="15.75" customHeight="1" x14ac:dyDescent="0.3">
      <c r="A599" s="62"/>
      <c r="B599" s="130"/>
      <c r="D599" s="130"/>
      <c r="E599" s="130"/>
      <c r="F599" s="130"/>
      <c r="G599" s="130"/>
      <c r="H599" s="44"/>
    </row>
    <row r="600" spans="1:8" ht="15.75" customHeight="1" x14ac:dyDescent="0.3">
      <c r="A600" s="62"/>
      <c r="B600" s="130"/>
      <c r="D600" s="130"/>
      <c r="E600" s="130"/>
      <c r="F600" s="130"/>
      <c r="G600" s="130"/>
      <c r="H600" s="44"/>
    </row>
    <row r="601" spans="1:8" ht="15.75" customHeight="1" x14ac:dyDescent="0.3">
      <c r="A601" s="62"/>
      <c r="B601" s="130"/>
      <c r="D601" s="130"/>
      <c r="E601" s="130"/>
      <c r="F601" s="130"/>
      <c r="G601" s="130"/>
      <c r="H601" s="44"/>
    </row>
    <row r="602" spans="1:8" ht="15.75" customHeight="1" x14ac:dyDescent="0.3">
      <c r="A602" s="62"/>
      <c r="B602" s="130"/>
      <c r="D602" s="130"/>
      <c r="E602" s="130"/>
      <c r="F602" s="130"/>
      <c r="G602" s="130"/>
      <c r="H602" s="44"/>
    </row>
    <row r="603" spans="1:8" ht="15.75" customHeight="1" x14ac:dyDescent="0.3">
      <c r="A603" s="62"/>
      <c r="B603" s="130"/>
      <c r="D603" s="130"/>
      <c r="E603" s="130"/>
      <c r="F603" s="130"/>
      <c r="G603" s="130"/>
      <c r="H603" s="44"/>
    </row>
    <row r="604" spans="1:8" ht="15.75" customHeight="1" x14ac:dyDescent="0.3">
      <c r="A604" s="62"/>
      <c r="B604" s="130"/>
      <c r="D604" s="130"/>
      <c r="E604" s="130"/>
      <c r="F604" s="130"/>
      <c r="G604" s="130"/>
      <c r="H604" s="44"/>
    </row>
    <row r="605" spans="1:8" ht="15.75" customHeight="1" x14ac:dyDescent="0.3">
      <c r="A605" s="62"/>
      <c r="B605" s="130"/>
      <c r="D605" s="130"/>
      <c r="E605" s="130"/>
      <c r="F605" s="130"/>
      <c r="G605" s="130"/>
      <c r="H605" s="44"/>
    </row>
    <row r="606" spans="1:8" ht="15.75" customHeight="1" x14ac:dyDescent="0.3">
      <c r="A606" s="62"/>
      <c r="B606" s="130"/>
      <c r="D606" s="130"/>
      <c r="E606" s="130"/>
      <c r="F606" s="130"/>
      <c r="G606" s="130"/>
      <c r="H606" s="44"/>
    </row>
    <row r="607" spans="1:8" ht="15.75" customHeight="1" x14ac:dyDescent="0.3">
      <c r="A607" s="62"/>
      <c r="B607" s="130"/>
      <c r="D607" s="130"/>
      <c r="E607" s="130"/>
      <c r="F607" s="130"/>
      <c r="G607" s="130"/>
      <c r="H607" s="44"/>
    </row>
    <row r="608" spans="1:8" ht="15.75" customHeight="1" x14ac:dyDescent="0.3">
      <c r="A608" s="62"/>
      <c r="B608" s="130"/>
      <c r="D608" s="130"/>
      <c r="E608" s="130"/>
      <c r="F608" s="130"/>
      <c r="G608" s="130"/>
      <c r="H608" s="44"/>
    </row>
    <row r="609" spans="1:8" ht="15.75" customHeight="1" x14ac:dyDescent="0.3">
      <c r="A609" s="62"/>
      <c r="B609" s="130"/>
      <c r="D609" s="130"/>
      <c r="E609" s="130"/>
      <c r="F609" s="130"/>
      <c r="G609" s="130"/>
      <c r="H609" s="44"/>
    </row>
    <row r="610" spans="1:8" ht="15.75" customHeight="1" x14ac:dyDescent="0.3">
      <c r="A610" s="62"/>
      <c r="B610" s="130"/>
      <c r="D610" s="130"/>
      <c r="E610" s="130"/>
      <c r="F610" s="130"/>
      <c r="G610" s="130"/>
      <c r="H610" s="44"/>
    </row>
    <row r="611" spans="1:8" ht="15.75" customHeight="1" x14ac:dyDescent="0.3">
      <c r="A611" s="62"/>
      <c r="B611" s="130"/>
      <c r="D611" s="130"/>
      <c r="E611" s="130"/>
      <c r="F611" s="130"/>
      <c r="G611" s="130"/>
      <c r="H611" s="44"/>
    </row>
    <row r="612" spans="1:8" ht="15.75" customHeight="1" x14ac:dyDescent="0.3">
      <c r="A612" s="62"/>
      <c r="B612" s="130"/>
      <c r="D612" s="130"/>
      <c r="E612" s="130"/>
      <c r="F612" s="130"/>
      <c r="G612" s="130"/>
      <c r="H612" s="44"/>
    </row>
    <row r="613" spans="1:8" ht="15.75" customHeight="1" x14ac:dyDescent="0.3">
      <c r="A613" s="62"/>
      <c r="B613" s="130"/>
      <c r="D613" s="130"/>
      <c r="E613" s="130"/>
      <c r="F613" s="130"/>
      <c r="G613" s="130"/>
      <c r="H613" s="44"/>
    </row>
    <row r="614" spans="1:8" ht="15.75" customHeight="1" x14ac:dyDescent="0.3">
      <c r="A614" s="62"/>
      <c r="B614" s="130"/>
      <c r="D614" s="130"/>
      <c r="E614" s="130"/>
      <c r="F614" s="130"/>
      <c r="G614" s="130"/>
      <c r="H614" s="44"/>
    </row>
    <row r="615" spans="1:8" ht="15.75" customHeight="1" x14ac:dyDescent="0.3">
      <c r="A615" s="62"/>
      <c r="B615" s="130"/>
      <c r="D615" s="130"/>
      <c r="E615" s="130"/>
      <c r="F615" s="130"/>
      <c r="G615" s="130"/>
      <c r="H615" s="44"/>
    </row>
    <row r="616" spans="1:8" ht="15.75" customHeight="1" x14ac:dyDescent="0.3">
      <c r="A616" s="62"/>
      <c r="B616" s="130"/>
      <c r="D616" s="130"/>
      <c r="E616" s="130"/>
      <c r="F616" s="130"/>
      <c r="G616" s="130"/>
      <c r="H616" s="44"/>
    </row>
    <row r="617" spans="1:8" ht="15.75" customHeight="1" x14ac:dyDescent="0.3">
      <c r="A617" s="62"/>
      <c r="B617" s="130"/>
      <c r="D617" s="130"/>
      <c r="E617" s="130"/>
      <c r="F617" s="130"/>
      <c r="G617" s="130"/>
      <c r="H617" s="44"/>
    </row>
    <row r="618" spans="1:8" ht="15.75" customHeight="1" x14ac:dyDescent="0.3">
      <c r="A618" s="62"/>
      <c r="B618" s="130"/>
      <c r="D618" s="130"/>
      <c r="E618" s="130"/>
      <c r="F618" s="130"/>
      <c r="G618" s="130"/>
      <c r="H618" s="44"/>
    </row>
    <row r="619" spans="1:8" ht="15.75" customHeight="1" x14ac:dyDescent="0.3">
      <c r="A619" s="62"/>
      <c r="B619" s="130"/>
      <c r="D619" s="130"/>
      <c r="E619" s="130"/>
      <c r="F619" s="130"/>
      <c r="G619" s="130"/>
      <c r="H619" s="44"/>
    </row>
    <row r="620" spans="1:8" ht="15.75" customHeight="1" x14ac:dyDescent="0.3">
      <c r="A620" s="62"/>
      <c r="B620" s="130"/>
      <c r="D620" s="130"/>
      <c r="E620" s="130"/>
      <c r="F620" s="130"/>
      <c r="G620" s="130"/>
      <c r="H620" s="44"/>
    </row>
    <row r="621" spans="1:8" ht="15.75" customHeight="1" x14ac:dyDescent="0.3">
      <c r="A621" s="62"/>
      <c r="B621" s="130"/>
      <c r="D621" s="130"/>
      <c r="E621" s="130"/>
      <c r="F621" s="130"/>
      <c r="G621" s="130"/>
      <c r="H621" s="44"/>
    </row>
    <row r="622" spans="1:8" ht="15.75" customHeight="1" x14ac:dyDescent="0.3">
      <c r="A622" s="62"/>
      <c r="B622" s="130"/>
      <c r="D622" s="130"/>
      <c r="E622" s="130"/>
      <c r="F622" s="130"/>
      <c r="G622" s="130"/>
      <c r="H622" s="44"/>
    </row>
    <row r="623" spans="1:8" ht="15.75" customHeight="1" x14ac:dyDescent="0.3">
      <c r="A623" s="62"/>
      <c r="B623" s="130"/>
      <c r="D623" s="130"/>
      <c r="E623" s="130"/>
      <c r="F623" s="130"/>
      <c r="G623" s="130"/>
      <c r="H623" s="44"/>
    </row>
    <row r="624" spans="1:8" ht="15.75" customHeight="1" x14ac:dyDescent="0.3">
      <c r="A624" s="62"/>
      <c r="B624" s="130"/>
      <c r="D624" s="130"/>
      <c r="E624" s="130"/>
      <c r="F624" s="130"/>
      <c r="G624" s="130"/>
      <c r="H624" s="44"/>
    </row>
    <row r="625" spans="1:8" ht="15.75" customHeight="1" x14ac:dyDescent="0.3">
      <c r="A625" s="62"/>
      <c r="B625" s="130"/>
      <c r="D625" s="130"/>
      <c r="E625" s="130"/>
      <c r="F625" s="130"/>
      <c r="G625" s="130"/>
      <c r="H625" s="44"/>
    </row>
    <row r="626" spans="1:8" ht="15.75" customHeight="1" x14ac:dyDescent="0.3">
      <c r="A626" s="62"/>
      <c r="B626" s="130"/>
      <c r="D626" s="130"/>
      <c r="E626" s="130"/>
      <c r="F626" s="130"/>
      <c r="G626" s="130"/>
      <c r="H626" s="44"/>
    </row>
    <row r="627" spans="1:8" ht="15.75" customHeight="1" x14ac:dyDescent="0.3">
      <c r="A627" s="62"/>
      <c r="B627" s="130"/>
      <c r="D627" s="130"/>
      <c r="E627" s="130"/>
      <c r="F627" s="130"/>
      <c r="G627" s="130"/>
      <c r="H627" s="44"/>
    </row>
    <row r="628" spans="1:8" ht="15.75" customHeight="1" x14ac:dyDescent="0.3">
      <c r="A628" s="62"/>
      <c r="B628" s="130"/>
      <c r="D628" s="130"/>
      <c r="E628" s="130"/>
      <c r="F628" s="130"/>
      <c r="G628" s="130"/>
      <c r="H628" s="44"/>
    </row>
    <row r="629" spans="1:8" ht="15.75" customHeight="1" x14ac:dyDescent="0.3">
      <c r="A629" s="62"/>
      <c r="B629" s="130"/>
      <c r="D629" s="130"/>
      <c r="E629" s="130"/>
      <c r="F629" s="130"/>
      <c r="G629" s="130"/>
      <c r="H629" s="44"/>
    </row>
    <row r="630" spans="1:8" ht="15.75" customHeight="1" x14ac:dyDescent="0.3">
      <c r="A630" s="62"/>
      <c r="B630" s="130"/>
      <c r="D630" s="130"/>
      <c r="E630" s="130"/>
      <c r="F630" s="130"/>
      <c r="G630" s="130"/>
      <c r="H630" s="44"/>
    </row>
    <row r="631" spans="1:8" ht="15.75" customHeight="1" x14ac:dyDescent="0.3">
      <c r="A631" s="62"/>
      <c r="B631" s="130"/>
      <c r="D631" s="130"/>
      <c r="E631" s="130"/>
      <c r="F631" s="130"/>
      <c r="G631" s="130"/>
      <c r="H631" s="44"/>
    </row>
    <row r="632" spans="1:8" ht="15.75" customHeight="1" x14ac:dyDescent="0.3">
      <c r="A632" s="62"/>
      <c r="B632" s="130"/>
      <c r="D632" s="130"/>
      <c r="E632" s="130"/>
      <c r="F632" s="130"/>
      <c r="G632" s="130"/>
      <c r="H632" s="44"/>
    </row>
    <row r="633" spans="1:8" ht="15.75" customHeight="1" x14ac:dyDescent="0.3">
      <c r="A633" s="62"/>
      <c r="B633" s="130"/>
      <c r="D633" s="130"/>
      <c r="E633" s="130"/>
      <c r="F633" s="130"/>
      <c r="G633" s="130"/>
      <c r="H633" s="44"/>
    </row>
    <row r="634" spans="1:8" ht="15.75" customHeight="1" x14ac:dyDescent="0.3">
      <c r="A634" s="62"/>
      <c r="B634" s="130"/>
      <c r="D634" s="130"/>
      <c r="E634" s="130"/>
      <c r="F634" s="130"/>
      <c r="G634" s="130"/>
      <c r="H634" s="44"/>
    </row>
    <row r="635" spans="1:8" ht="15.75" customHeight="1" x14ac:dyDescent="0.3">
      <c r="A635" s="62"/>
      <c r="B635" s="130"/>
      <c r="D635" s="130"/>
      <c r="E635" s="130"/>
      <c r="F635" s="130"/>
      <c r="G635" s="130"/>
      <c r="H635" s="44"/>
    </row>
    <row r="636" spans="1:8" ht="15.75" customHeight="1" x14ac:dyDescent="0.3">
      <c r="A636" s="62"/>
      <c r="B636" s="130"/>
      <c r="D636" s="130"/>
      <c r="E636" s="130"/>
      <c r="F636" s="130"/>
      <c r="G636" s="130"/>
      <c r="H636" s="44"/>
    </row>
    <row r="637" spans="1:8" ht="15.75" customHeight="1" x14ac:dyDescent="0.3">
      <c r="A637" s="62"/>
      <c r="B637" s="130"/>
      <c r="D637" s="130"/>
      <c r="E637" s="130"/>
      <c r="F637" s="130"/>
      <c r="G637" s="130"/>
      <c r="H637" s="44"/>
    </row>
    <row r="638" spans="1:8" ht="15.75" customHeight="1" x14ac:dyDescent="0.3">
      <c r="A638" s="62"/>
      <c r="B638" s="130"/>
      <c r="D638" s="130"/>
      <c r="E638" s="130"/>
      <c r="F638" s="130"/>
      <c r="G638" s="130"/>
      <c r="H638" s="44"/>
    </row>
    <row r="639" spans="1:8" ht="15.75" customHeight="1" x14ac:dyDescent="0.3">
      <c r="A639" s="62"/>
      <c r="B639" s="130"/>
      <c r="D639" s="130"/>
      <c r="E639" s="130"/>
      <c r="F639" s="130"/>
      <c r="G639" s="130"/>
      <c r="H639" s="44"/>
    </row>
    <row r="640" spans="1:8" ht="15.75" customHeight="1" x14ac:dyDescent="0.3">
      <c r="A640" s="62"/>
      <c r="B640" s="130"/>
      <c r="D640" s="130"/>
      <c r="E640" s="130"/>
      <c r="F640" s="130"/>
      <c r="G640" s="130"/>
      <c r="H640" s="44"/>
    </row>
    <row r="641" spans="1:8" ht="15.75" customHeight="1" x14ac:dyDescent="0.3">
      <c r="A641" s="62"/>
      <c r="B641" s="130"/>
      <c r="D641" s="130"/>
      <c r="E641" s="130"/>
      <c r="F641" s="130"/>
      <c r="G641" s="130"/>
      <c r="H641" s="44"/>
    </row>
    <row r="642" spans="1:8" ht="15.75" customHeight="1" x14ac:dyDescent="0.3">
      <c r="A642" s="62"/>
      <c r="B642" s="130"/>
      <c r="D642" s="130"/>
      <c r="E642" s="130"/>
      <c r="F642" s="130"/>
      <c r="G642" s="130"/>
      <c r="H642" s="44"/>
    </row>
    <row r="643" spans="1:8" ht="15.75" customHeight="1" x14ac:dyDescent="0.3">
      <c r="A643" s="62"/>
      <c r="B643" s="130"/>
      <c r="D643" s="130"/>
      <c r="E643" s="130"/>
      <c r="F643" s="130"/>
      <c r="G643" s="130"/>
      <c r="H643" s="44"/>
    </row>
    <row r="644" spans="1:8" ht="15.75" customHeight="1" x14ac:dyDescent="0.3">
      <c r="A644" s="62"/>
      <c r="B644" s="130"/>
      <c r="D644" s="130"/>
      <c r="E644" s="130"/>
      <c r="F644" s="130"/>
      <c r="G644" s="130"/>
      <c r="H644" s="44"/>
    </row>
    <row r="645" spans="1:8" ht="15.75" customHeight="1" x14ac:dyDescent="0.3">
      <c r="A645" s="62"/>
      <c r="B645" s="130"/>
      <c r="D645" s="130"/>
      <c r="E645" s="130"/>
      <c r="F645" s="130"/>
      <c r="G645" s="130"/>
      <c r="H645" s="44"/>
    </row>
    <row r="646" spans="1:8" ht="15.75" customHeight="1" x14ac:dyDescent="0.3">
      <c r="A646" s="62"/>
      <c r="B646" s="130"/>
      <c r="D646" s="130"/>
      <c r="E646" s="130"/>
      <c r="F646" s="130"/>
      <c r="G646" s="130"/>
      <c r="H646" s="44"/>
    </row>
    <row r="647" spans="1:8" ht="15.75" customHeight="1" x14ac:dyDescent="0.3">
      <c r="A647" s="62"/>
      <c r="B647" s="130"/>
      <c r="D647" s="130"/>
      <c r="E647" s="130"/>
      <c r="F647" s="130"/>
      <c r="G647" s="130"/>
      <c r="H647" s="44"/>
    </row>
    <row r="648" spans="1:8" ht="15.75" customHeight="1" x14ac:dyDescent="0.3">
      <c r="A648" s="62"/>
      <c r="B648" s="130"/>
      <c r="D648" s="130"/>
      <c r="E648" s="130"/>
      <c r="F648" s="130"/>
      <c r="G648" s="130"/>
      <c r="H648" s="44"/>
    </row>
    <row r="649" spans="1:8" ht="15.75" customHeight="1" x14ac:dyDescent="0.3">
      <c r="A649" s="62"/>
      <c r="B649" s="130"/>
      <c r="D649" s="130"/>
      <c r="E649" s="130"/>
      <c r="F649" s="130"/>
      <c r="G649" s="130"/>
      <c r="H649" s="44"/>
    </row>
    <row r="650" spans="1:8" ht="15.75" customHeight="1" x14ac:dyDescent="0.3">
      <c r="A650" s="62"/>
      <c r="B650" s="130"/>
      <c r="D650" s="130"/>
      <c r="E650" s="130"/>
      <c r="F650" s="130"/>
      <c r="G650" s="130"/>
      <c r="H650" s="44"/>
    </row>
    <row r="651" spans="1:8" ht="15.75" customHeight="1" x14ac:dyDescent="0.3">
      <c r="A651" s="62"/>
      <c r="B651" s="130"/>
      <c r="D651" s="130"/>
      <c r="E651" s="130"/>
      <c r="F651" s="130"/>
      <c r="G651" s="130"/>
      <c r="H651" s="44"/>
    </row>
    <row r="652" spans="1:8" ht="15.75" customHeight="1" x14ac:dyDescent="0.3">
      <c r="A652" s="62"/>
      <c r="B652" s="130"/>
      <c r="D652" s="130"/>
      <c r="E652" s="130"/>
      <c r="F652" s="130"/>
      <c r="G652" s="130"/>
      <c r="H652" s="44"/>
    </row>
    <row r="653" spans="1:8" ht="15.75" customHeight="1" x14ac:dyDescent="0.3">
      <c r="A653" s="62"/>
      <c r="B653" s="130"/>
      <c r="D653" s="130"/>
      <c r="E653" s="130"/>
      <c r="F653" s="130"/>
      <c r="G653" s="130"/>
      <c r="H653" s="44"/>
    </row>
    <row r="654" spans="1:8" ht="15.75" customHeight="1" x14ac:dyDescent="0.3">
      <c r="A654" s="62"/>
      <c r="B654" s="130"/>
      <c r="D654" s="130"/>
      <c r="E654" s="130"/>
      <c r="F654" s="130"/>
      <c r="G654" s="130"/>
      <c r="H654" s="44"/>
    </row>
    <row r="655" spans="1:8" ht="15.75" customHeight="1" x14ac:dyDescent="0.3">
      <c r="A655" s="62"/>
      <c r="B655" s="130"/>
      <c r="D655" s="130"/>
      <c r="E655" s="130"/>
      <c r="F655" s="130"/>
      <c r="G655" s="130"/>
      <c r="H655" s="44"/>
    </row>
    <row r="656" spans="1:8" ht="15.75" customHeight="1" x14ac:dyDescent="0.3">
      <c r="A656" s="62"/>
      <c r="B656" s="130"/>
      <c r="D656" s="130"/>
      <c r="E656" s="130"/>
      <c r="F656" s="130"/>
      <c r="G656" s="130"/>
      <c r="H656" s="44"/>
    </row>
    <row r="657" spans="1:8" ht="15.75" customHeight="1" x14ac:dyDescent="0.3">
      <c r="A657" s="62"/>
      <c r="B657" s="130"/>
      <c r="D657" s="130"/>
      <c r="E657" s="130"/>
      <c r="F657" s="130"/>
      <c r="G657" s="130"/>
      <c r="H657" s="44"/>
    </row>
    <row r="658" spans="1:8" ht="15.75" customHeight="1" x14ac:dyDescent="0.3">
      <c r="A658" s="62"/>
      <c r="B658" s="130"/>
      <c r="D658" s="130"/>
      <c r="E658" s="130"/>
      <c r="F658" s="130"/>
      <c r="G658" s="130"/>
      <c r="H658" s="44"/>
    </row>
    <row r="659" spans="1:8" ht="15.75" customHeight="1" x14ac:dyDescent="0.3">
      <c r="A659" s="62"/>
      <c r="B659" s="130"/>
      <c r="D659" s="130"/>
      <c r="E659" s="130"/>
      <c r="F659" s="130"/>
      <c r="G659" s="130"/>
      <c r="H659" s="44"/>
    </row>
    <row r="660" spans="1:8" ht="15.75" customHeight="1" x14ac:dyDescent="0.3">
      <c r="A660" s="62"/>
      <c r="B660" s="130"/>
      <c r="D660" s="130"/>
      <c r="E660" s="130"/>
      <c r="F660" s="130"/>
      <c r="G660" s="130"/>
      <c r="H660" s="44"/>
    </row>
    <row r="661" spans="1:8" ht="15.75" customHeight="1" x14ac:dyDescent="0.3">
      <c r="A661" s="62"/>
      <c r="B661" s="130"/>
      <c r="D661" s="130"/>
      <c r="E661" s="130"/>
      <c r="F661" s="130"/>
      <c r="G661" s="130"/>
      <c r="H661" s="44"/>
    </row>
    <row r="662" spans="1:8" ht="15.75" customHeight="1" x14ac:dyDescent="0.3">
      <c r="A662" s="62"/>
      <c r="B662" s="130"/>
      <c r="D662" s="130"/>
      <c r="E662" s="130"/>
      <c r="F662" s="130"/>
      <c r="G662" s="130"/>
      <c r="H662" s="44"/>
    </row>
    <row r="663" spans="1:8" ht="15.75" customHeight="1" x14ac:dyDescent="0.3">
      <c r="A663" s="62"/>
      <c r="B663" s="130"/>
      <c r="D663" s="130"/>
      <c r="E663" s="130"/>
      <c r="F663" s="130"/>
      <c r="G663" s="130"/>
      <c r="H663" s="44"/>
    </row>
    <row r="664" spans="1:8" ht="15.75" customHeight="1" x14ac:dyDescent="0.3">
      <c r="A664" s="62"/>
      <c r="B664" s="130"/>
      <c r="D664" s="130"/>
      <c r="E664" s="130"/>
      <c r="F664" s="130"/>
      <c r="G664" s="130"/>
      <c r="H664" s="44"/>
    </row>
    <row r="665" spans="1:8" ht="15.75" customHeight="1" x14ac:dyDescent="0.3">
      <c r="A665" s="62"/>
      <c r="B665" s="130"/>
      <c r="D665" s="130"/>
      <c r="E665" s="130"/>
      <c r="F665" s="130"/>
      <c r="G665" s="130"/>
      <c r="H665" s="44"/>
    </row>
    <row r="666" spans="1:8" ht="15.75" customHeight="1" x14ac:dyDescent="0.3">
      <c r="A666" s="62"/>
      <c r="B666" s="130"/>
      <c r="D666" s="130"/>
      <c r="E666" s="130"/>
      <c r="F666" s="130"/>
      <c r="G666" s="130"/>
      <c r="H666" s="44"/>
    </row>
    <row r="667" spans="1:8" ht="15.75" customHeight="1" x14ac:dyDescent="0.3">
      <c r="A667" s="62"/>
      <c r="B667" s="130"/>
      <c r="D667" s="130"/>
      <c r="E667" s="130"/>
      <c r="F667" s="130"/>
      <c r="G667" s="130"/>
      <c r="H667" s="44"/>
    </row>
    <row r="668" spans="1:8" ht="15.75" customHeight="1" x14ac:dyDescent="0.3">
      <c r="A668" s="62"/>
      <c r="B668" s="130"/>
      <c r="D668" s="130"/>
      <c r="E668" s="130"/>
      <c r="F668" s="130"/>
      <c r="G668" s="130"/>
      <c r="H668" s="44"/>
    </row>
    <row r="669" spans="1:8" ht="15.75" customHeight="1" x14ac:dyDescent="0.3">
      <c r="A669" s="62"/>
      <c r="B669" s="130"/>
      <c r="D669" s="130"/>
      <c r="E669" s="130"/>
      <c r="F669" s="130"/>
      <c r="G669" s="130"/>
      <c r="H669" s="44"/>
    </row>
    <row r="670" spans="1:8" ht="15.75" customHeight="1" x14ac:dyDescent="0.3">
      <c r="A670" s="62"/>
      <c r="B670" s="130"/>
      <c r="D670" s="130"/>
      <c r="E670" s="130"/>
      <c r="F670" s="130"/>
      <c r="G670" s="130"/>
      <c r="H670" s="44"/>
    </row>
    <row r="671" spans="1:8" ht="15.75" customHeight="1" x14ac:dyDescent="0.3">
      <c r="A671" s="62"/>
      <c r="B671" s="130"/>
      <c r="D671" s="130"/>
      <c r="E671" s="130"/>
      <c r="F671" s="130"/>
      <c r="G671" s="130"/>
      <c r="H671" s="44"/>
    </row>
    <row r="672" spans="1:8" ht="15.75" customHeight="1" x14ac:dyDescent="0.3">
      <c r="A672" s="62"/>
      <c r="B672" s="130"/>
      <c r="D672" s="130"/>
      <c r="E672" s="130"/>
      <c r="F672" s="130"/>
      <c r="G672" s="130"/>
      <c r="H672" s="44"/>
    </row>
    <row r="673" spans="1:8" ht="15.75" customHeight="1" x14ac:dyDescent="0.3">
      <c r="A673" s="62"/>
      <c r="B673" s="130"/>
      <c r="D673" s="130"/>
      <c r="E673" s="130"/>
      <c r="F673" s="130"/>
      <c r="G673" s="130"/>
      <c r="H673" s="44"/>
    </row>
    <row r="674" spans="1:8" ht="15.75" customHeight="1" x14ac:dyDescent="0.3">
      <c r="A674" s="62"/>
      <c r="B674" s="130"/>
      <c r="D674" s="130"/>
      <c r="E674" s="130"/>
      <c r="F674" s="130"/>
      <c r="G674" s="130"/>
      <c r="H674" s="44"/>
    </row>
    <row r="675" spans="1:8" ht="15.75" customHeight="1" x14ac:dyDescent="0.3">
      <c r="A675" s="62"/>
      <c r="B675" s="130"/>
      <c r="D675" s="130"/>
      <c r="E675" s="130"/>
      <c r="F675" s="130"/>
      <c r="G675" s="130"/>
      <c r="H675" s="44"/>
    </row>
    <row r="676" spans="1:8" ht="15.75" customHeight="1" x14ac:dyDescent="0.3">
      <c r="A676" s="62"/>
      <c r="B676" s="130"/>
      <c r="D676" s="130"/>
      <c r="E676" s="130"/>
      <c r="F676" s="130"/>
      <c r="G676" s="130"/>
      <c r="H676" s="44"/>
    </row>
    <row r="677" spans="1:8" ht="15.75" customHeight="1" x14ac:dyDescent="0.3">
      <c r="A677" s="62"/>
      <c r="B677" s="130"/>
      <c r="D677" s="130"/>
      <c r="E677" s="130"/>
      <c r="F677" s="130"/>
      <c r="G677" s="130"/>
      <c r="H677" s="44"/>
    </row>
    <row r="678" spans="1:8" ht="15.75" customHeight="1" x14ac:dyDescent="0.3">
      <c r="A678" s="62"/>
      <c r="B678" s="130"/>
      <c r="D678" s="130"/>
      <c r="E678" s="130"/>
      <c r="F678" s="130"/>
      <c r="G678" s="130"/>
      <c r="H678" s="44"/>
    </row>
    <row r="679" spans="1:8" ht="15.75" customHeight="1" x14ac:dyDescent="0.3">
      <c r="A679" s="62"/>
      <c r="B679" s="130"/>
      <c r="D679" s="130"/>
      <c r="E679" s="130"/>
      <c r="F679" s="130"/>
      <c r="G679" s="130"/>
      <c r="H679" s="44"/>
    </row>
    <row r="680" spans="1:8" ht="15.75" customHeight="1" x14ac:dyDescent="0.3">
      <c r="A680" s="62"/>
      <c r="B680" s="130"/>
      <c r="D680" s="130"/>
      <c r="E680" s="130"/>
      <c r="F680" s="130"/>
      <c r="G680" s="130"/>
      <c r="H680" s="44"/>
    </row>
    <row r="681" spans="1:8" ht="15.75" customHeight="1" x14ac:dyDescent="0.3">
      <c r="A681" s="62"/>
      <c r="B681" s="130"/>
      <c r="D681" s="130"/>
      <c r="E681" s="130"/>
      <c r="F681" s="130"/>
      <c r="G681" s="130"/>
      <c r="H681" s="44"/>
    </row>
    <row r="682" spans="1:8" ht="15.75" customHeight="1" x14ac:dyDescent="0.3">
      <c r="A682" s="62"/>
      <c r="B682" s="130"/>
      <c r="D682" s="130"/>
      <c r="E682" s="130"/>
      <c r="F682" s="130"/>
      <c r="G682" s="130"/>
      <c r="H682" s="44"/>
    </row>
    <row r="683" spans="1:8" ht="15.75" customHeight="1" x14ac:dyDescent="0.3">
      <c r="A683" s="62"/>
      <c r="B683" s="130"/>
      <c r="D683" s="130"/>
      <c r="E683" s="130"/>
      <c r="F683" s="130"/>
      <c r="G683" s="130"/>
      <c r="H683" s="44"/>
    </row>
    <row r="684" spans="1:8" ht="15.75" customHeight="1" x14ac:dyDescent="0.3">
      <c r="A684" s="62"/>
      <c r="B684" s="130"/>
      <c r="D684" s="130"/>
      <c r="E684" s="130"/>
      <c r="F684" s="130"/>
      <c r="G684" s="130"/>
      <c r="H684" s="44"/>
    </row>
    <row r="685" spans="1:8" ht="15.75" customHeight="1" x14ac:dyDescent="0.3">
      <c r="A685" s="62"/>
      <c r="B685" s="130"/>
      <c r="D685" s="130"/>
      <c r="E685" s="130"/>
      <c r="F685" s="130"/>
      <c r="G685" s="130"/>
      <c r="H685" s="44"/>
    </row>
    <row r="686" spans="1:8" ht="15.75" customHeight="1" x14ac:dyDescent="0.3">
      <c r="A686" s="62"/>
      <c r="B686" s="130"/>
      <c r="D686" s="130"/>
      <c r="E686" s="130"/>
      <c r="F686" s="130"/>
      <c r="G686" s="130"/>
      <c r="H686" s="44"/>
    </row>
    <row r="687" spans="1:8" ht="15.75" customHeight="1" x14ac:dyDescent="0.3">
      <c r="A687" s="62"/>
      <c r="B687" s="130"/>
      <c r="D687" s="130"/>
      <c r="E687" s="130"/>
      <c r="F687" s="130"/>
      <c r="G687" s="130"/>
      <c r="H687" s="44"/>
    </row>
    <row r="688" spans="1:8" ht="15.75" customHeight="1" x14ac:dyDescent="0.3">
      <c r="A688" s="62"/>
      <c r="B688" s="130"/>
      <c r="D688" s="130"/>
      <c r="E688" s="130"/>
      <c r="F688" s="130"/>
      <c r="G688" s="130"/>
      <c r="H688" s="44"/>
    </row>
    <row r="689" spans="1:8" ht="15.75" customHeight="1" x14ac:dyDescent="0.3">
      <c r="A689" s="62"/>
      <c r="B689" s="130"/>
      <c r="D689" s="130"/>
      <c r="E689" s="130"/>
      <c r="F689" s="130"/>
      <c r="G689" s="130"/>
      <c r="H689" s="44"/>
    </row>
    <row r="690" spans="1:8" ht="15.75" customHeight="1" x14ac:dyDescent="0.3">
      <c r="A690" s="62"/>
      <c r="B690" s="130"/>
      <c r="D690" s="130"/>
      <c r="E690" s="130"/>
      <c r="F690" s="130"/>
      <c r="G690" s="130"/>
      <c r="H690" s="44"/>
    </row>
    <row r="691" spans="1:8" ht="15.75" customHeight="1" x14ac:dyDescent="0.3">
      <c r="A691" s="62"/>
      <c r="B691" s="130"/>
      <c r="D691" s="130"/>
      <c r="E691" s="130"/>
      <c r="F691" s="130"/>
      <c r="G691" s="130"/>
      <c r="H691" s="44"/>
    </row>
    <row r="692" spans="1:8" ht="15.75" customHeight="1" x14ac:dyDescent="0.3">
      <c r="A692" s="62"/>
      <c r="B692" s="130"/>
      <c r="D692" s="130"/>
      <c r="E692" s="130"/>
      <c r="F692" s="130"/>
      <c r="G692" s="130"/>
      <c r="H692" s="44"/>
    </row>
    <row r="693" spans="1:8" ht="15.75" customHeight="1" x14ac:dyDescent="0.3">
      <c r="A693" s="62"/>
      <c r="B693" s="130"/>
      <c r="D693" s="130"/>
      <c r="E693" s="130"/>
      <c r="F693" s="130"/>
      <c r="G693" s="130"/>
      <c r="H693" s="44"/>
    </row>
    <row r="694" spans="1:8" ht="15.75" customHeight="1" x14ac:dyDescent="0.3">
      <c r="A694" s="62"/>
      <c r="B694" s="130"/>
      <c r="D694" s="130"/>
      <c r="E694" s="130"/>
      <c r="F694" s="130"/>
      <c r="G694" s="130"/>
      <c r="H694" s="44"/>
    </row>
    <row r="695" spans="1:8" ht="15.75" customHeight="1" x14ac:dyDescent="0.3">
      <c r="A695" s="62"/>
      <c r="B695" s="130"/>
      <c r="D695" s="130"/>
      <c r="E695" s="130"/>
      <c r="F695" s="130"/>
      <c r="G695" s="130"/>
      <c r="H695" s="44"/>
    </row>
    <row r="696" spans="1:8" ht="15.75" customHeight="1" x14ac:dyDescent="0.3">
      <c r="A696" s="62"/>
      <c r="B696" s="130"/>
      <c r="D696" s="130"/>
      <c r="E696" s="130"/>
      <c r="F696" s="130"/>
      <c r="G696" s="130"/>
      <c r="H696" s="44"/>
    </row>
    <row r="697" spans="1:8" ht="15.75" customHeight="1" x14ac:dyDescent="0.3">
      <c r="A697" s="62"/>
      <c r="B697" s="130"/>
      <c r="D697" s="130"/>
      <c r="E697" s="130"/>
      <c r="F697" s="130"/>
      <c r="G697" s="130"/>
      <c r="H697" s="44"/>
    </row>
    <row r="698" spans="1:8" ht="15.75" customHeight="1" x14ac:dyDescent="0.3">
      <c r="A698" s="62"/>
      <c r="B698" s="130"/>
      <c r="D698" s="130"/>
      <c r="E698" s="130"/>
      <c r="F698" s="130"/>
      <c r="G698" s="130"/>
      <c r="H698" s="44"/>
    </row>
    <row r="699" spans="1:8" ht="15.75" customHeight="1" x14ac:dyDescent="0.3">
      <c r="A699" s="62"/>
      <c r="B699" s="130"/>
      <c r="D699" s="130"/>
      <c r="E699" s="130"/>
      <c r="F699" s="130"/>
      <c r="G699" s="130"/>
      <c r="H699" s="44"/>
    </row>
    <row r="700" spans="1:8" ht="15.75" customHeight="1" x14ac:dyDescent="0.3">
      <c r="A700" s="62"/>
      <c r="B700" s="130"/>
      <c r="D700" s="130"/>
      <c r="E700" s="130"/>
      <c r="F700" s="130"/>
      <c r="G700" s="130"/>
      <c r="H700" s="44"/>
    </row>
    <row r="701" spans="1:8" ht="15.75" customHeight="1" x14ac:dyDescent="0.3">
      <c r="A701" s="62"/>
      <c r="B701" s="130"/>
      <c r="D701" s="130"/>
      <c r="E701" s="130"/>
      <c r="F701" s="130"/>
      <c r="G701" s="130"/>
      <c r="H701" s="44"/>
    </row>
    <row r="702" spans="1:8" ht="15.75" customHeight="1" x14ac:dyDescent="0.3">
      <c r="A702" s="62"/>
      <c r="B702" s="130"/>
      <c r="D702" s="130"/>
      <c r="E702" s="130"/>
      <c r="F702" s="130"/>
      <c r="G702" s="130"/>
      <c r="H702" s="44"/>
    </row>
    <row r="703" spans="1:8" ht="15.75" customHeight="1" x14ac:dyDescent="0.3">
      <c r="A703" s="62"/>
      <c r="B703" s="130"/>
      <c r="D703" s="130"/>
      <c r="E703" s="130"/>
      <c r="F703" s="130"/>
      <c r="G703" s="130"/>
      <c r="H703" s="44"/>
    </row>
    <row r="704" spans="1:8" ht="15.75" customHeight="1" x14ac:dyDescent="0.3">
      <c r="A704" s="62"/>
      <c r="B704" s="130"/>
      <c r="D704" s="130"/>
      <c r="E704" s="130"/>
      <c r="F704" s="130"/>
      <c r="G704" s="130"/>
      <c r="H704" s="44"/>
    </row>
    <row r="705" spans="1:8" ht="15.75" customHeight="1" x14ac:dyDescent="0.3">
      <c r="A705" s="62"/>
      <c r="B705" s="130"/>
      <c r="D705" s="130"/>
      <c r="E705" s="130"/>
      <c r="F705" s="130"/>
      <c r="G705" s="130"/>
      <c r="H705" s="44"/>
    </row>
    <row r="706" spans="1:8" ht="15.75" customHeight="1" x14ac:dyDescent="0.3">
      <c r="A706" s="62"/>
      <c r="B706" s="130"/>
      <c r="D706" s="130"/>
      <c r="E706" s="130"/>
      <c r="F706" s="130"/>
      <c r="G706" s="130"/>
      <c r="H706" s="44"/>
    </row>
    <row r="707" spans="1:8" ht="15.75" customHeight="1" x14ac:dyDescent="0.3">
      <c r="A707" s="62"/>
      <c r="B707" s="130"/>
      <c r="D707" s="130"/>
      <c r="E707" s="130"/>
      <c r="F707" s="130"/>
      <c r="G707" s="130"/>
      <c r="H707" s="44"/>
    </row>
    <row r="708" spans="1:8" ht="15.75" customHeight="1" x14ac:dyDescent="0.3">
      <c r="A708" s="62"/>
      <c r="B708" s="130"/>
      <c r="D708" s="130"/>
      <c r="E708" s="130"/>
      <c r="F708" s="130"/>
      <c r="G708" s="130"/>
      <c r="H708" s="44"/>
    </row>
    <row r="709" spans="1:8" ht="15.75" customHeight="1" x14ac:dyDescent="0.3">
      <c r="A709" s="62"/>
      <c r="B709" s="130"/>
      <c r="D709" s="130"/>
      <c r="E709" s="130"/>
      <c r="F709" s="130"/>
      <c r="G709" s="130"/>
      <c r="H709" s="44"/>
    </row>
    <row r="710" spans="1:8" ht="15.75" customHeight="1" x14ac:dyDescent="0.3">
      <c r="A710" s="62"/>
      <c r="B710" s="130"/>
      <c r="D710" s="130"/>
      <c r="E710" s="130"/>
      <c r="F710" s="130"/>
      <c r="G710" s="130"/>
      <c r="H710" s="44"/>
    </row>
    <row r="711" spans="1:8" ht="15.75" customHeight="1" x14ac:dyDescent="0.3">
      <c r="A711" s="62"/>
      <c r="B711" s="130"/>
      <c r="D711" s="130"/>
      <c r="E711" s="130"/>
      <c r="F711" s="130"/>
      <c r="G711" s="130"/>
      <c r="H711" s="44"/>
    </row>
    <row r="712" spans="1:8" ht="15.75" customHeight="1" x14ac:dyDescent="0.3">
      <c r="A712" s="62"/>
      <c r="B712" s="130"/>
      <c r="D712" s="130"/>
      <c r="E712" s="130"/>
      <c r="F712" s="130"/>
      <c r="G712" s="130"/>
      <c r="H712" s="44"/>
    </row>
    <row r="713" spans="1:8" ht="15.75" customHeight="1" x14ac:dyDescent="0.3">
      <c r="A713" s="62"/>
      <c r="B713" s="130"/>
      <c r="D713" s="130"/>
      <c r="E713" s="130"/>
      <c r="F713" s="130"/>
      <c r="G713" s="130"/>
      <c r="H713" s="44"/>
    </row>
    <row r="714" spans="1:8" ht="15.75" customHeight="1" x14ac:dyDescent="0.3">
      <c r="A714" s="62"/>
      <c r="B714" s="130"/>
      <c r="D714" s="130"/>
      <c r="E714" s="130"/>
      <c r="F714" s="130"/>
      <c r="G714" s="130"/>
      <c r="H714" s="44"/>
    </row>
    <row r="715" spans="1:8" ht="15.75" customHeight="1" x14ac:dyDescent="0.3">
      <c r="A715" s="62"/>
      <c r="B715" s="130"/>
      <c r="D715" s="130"/>
      <c r="E715" s="130"/>
      <c r="F715" s="130"/>
      <c r="G715" s="130"/>
      <c r="H715" s="44"/>
    </row>
    <row r="716" spans="1:8" ht="15.75" customHeight="1" x14ac:dyDescent="0.3">
      <c r="A716" s="62"/>
      <c r="B716" s="130"/>
      <c r="D716" s="130"/>
      <c r="E716" s="130"/>
      <c r="F716" s="130"/>
      <c r="G716" s="130"/>
      <c r="H716" s="44"/>
    </row>
    <row r="717" spans="1:8" ht="15.75" customHeight="1" x14ac:dyDescent="0.3">
      <c r="A717" s="62"/>
      <c r="B717" s="130"/>
      <c r="D717" s="130"/>
      <c r="E717" s="130"/>
      <c r="F717" s="130"/>
      <c r="G717" s="130"/>
      <c r="H717" s="44"/>
    </row>
    <row r="718" spans="1:8" ht="15.75" customHeight="1" x14ac:dyDescent="0.3">
      <c r="A718" s="62"/>
      <c r="B718" s="130"/>
      <c r="D718" s="130"/>
      <c r="E718" s="130"/>
      <c r="F718" s="130"/>
      <c r="G718" s="130"/>
      <c r="H718" s="44"/>
    </row>
    <row r="719" spans="1:8" ht="15.75" customHeight="1" x14ac:dyDescent="0.3">
      <c r="A719" s="62"/>
      <c r="B719" s="130"/>
      <c r="D719" s="130"/>
      <c r="E719" s="130"/>
      <c r="F719" s="130"/>
      <c r="G719" s="130"/>
      <c r="H719" s="44"/>
    </row>
    <row r="720" spans="1:8" ht="15.75" customHeight="1" x14ac:dyDescent="0.3">
      <c r="A720" s="62"/>
      <c r="B720" s="130"/>
      <c r="D720" s="130"/>
      <c r="E720" s="130"/>
      <c r="F720" s="130"/>
      <c r="G720" s="130"/>
      <c r="H720" s="44"/>
    </row>
    <row r="721" spans="1:8" ht="15.75" customHeight="1" x14ac:dyDescent="0.3">
      <c r="A721" s="62"/>
      <c r="B721" s="130"/>
      <c r="D721" s="130"/>
      <c r="E721" s="130"/>
      <c r="F721" s="130"/>
      <c r="G721" s="130"/>
      <c r="H721" s="44"/>
    </row>
    <row r="722" spans="1:8" ht="15.75" customHeight="1" x14ac:dyDescent="0.3">
      <c r="A722" s="62"/>
      <c r="B722" s="130"/>
      <c r="D722" s="130"/>
      <c r="E722" s="130"/>
      <c r="F722" s="130"/>
      <c r="G722" s="130"/>
      <c r="H722" s="44"/>
    </row>
    <row r="723" spans="1:8" ht="15.75" customHeight="1" x14ac:dyDescent="0.3">
      <c r="A723" s="62"/>
      <c r="B723" s="130"/>
      <c r="D723" s="130"/>
      <c r="E723" s="130"/>
      <c r="F723" s="130"/>
      <c r="G723" s="130"/>
      <c r="H723" s="44"/>
    </row>
    <row r="724" spans="1:8" ht="15.75" customHeight="1" x14ac:dyDescent="0.3">
      <c r="A724" s="62"/>
      <c r="B724" s="130"/>
      <c r="D724" s="130"/>
      <c r="E724" s="130"/>
      <c r="F724" s="130"/>
      <c r="G724" s="130"/>
      <c r="H724" s="44"/>
    </row>
    <row r="725" spans="1:8" ht="15.75" customHeight="1" x14ac:dyDescent="0.3">
      <c r="A725" s="62"/>
      <c r="B725" s="130"/>
      <c r="D725" s="130"/>
      <c r="E725" s="130"/>
      <c r="F725" s="130"/>
      <c r="G725" s="130"/>
      <c r="H725" s="44"/>
    </row>
    <row r="726" spans="1:8" ht="15.75" customHeight="1" x14ac:dyDescent="0.3">
      <c r="A726" s="62"/>
      <c r="B726" s="130"/>
      <c r="D726" s="130"/>
      <c r="E726" s="130"/>
      <c r="F726" s="130"/>
      <c r="G726" s="130"/>
      <c r="H726" s="44"/>
    </row>
    <row r="727" spans="1:8" ht="15.75" customHeight="1" x14ac:dyDescent="0.3">
      <c r="A727" s="62"/>
      <c r="B727" s="130"/>
      <c r="D727" s="130"/>
      <c r="E727" s="130"/>
      <c r="F727" s="130"/>
      <c r="G727" s="130"/>
      <c r="H727" s="44"/>
    </row>
    <row r="728" spans="1:8" ht="15.75" customHeight="1" x14ac:dyDescent="0.3">
      <c r="A728" s="62"/>
      <c r="B728" s="130"/>
      <c r="D728" s="130"/>
      <c r="E728" s="130"/>
      <c r="F728" s="130"/>
      <c r="G728" s="130"/>
      <c r="H728" s="44"/>
    </row>
    <row r="729" spans="1:8" ht="15.75" customHeight="1" x14ac:dyDescent="0.3">
      <c r="A729" s="62"/>
      <c r="B729" s="130"/>
      <c r="D729" s="130"/>
      <c r="E729" s="130"/>
      <c r="F729" s="130"/>
      <c r="G729" s="130"/>
      <c r="H729" s="44"/>
    </row>
    <row r="730" spans="1:8" ht="15.75" customHeight="1" x14ac:dyDescent="0.3">
      <c r="A730" s="62"/>
      <c r="B730" s="130"/>
      <c r="D730" s="130"/>
      <c r="E730" s="130"/>
      <c r="F730" s="130"/>
      <c r="G730" s="130"/>
      <c r="H730" s="44"/>
    </row>
    <row r="731" spans="1:8" ht="15.75" customHeight="1" x14ac:dyDescent="0.3">
      <c r="A731" s="62"/>
      <c r="B731" s="130"/>
      <c r="D731" s="130"/>
      <c r="E731" s="130"/>
      <c r="F731" s="130"/>
      <c r="G731" s="130"/>
      <c r="H731" s="44"/>
    </row>
    <row r="732" spans="1:8" ht="15.75" customHeight="1" x14ac:dyDescent="0.3">
      <c r="A732" s="62"/>
      <c r="B732" s="130"/>
      <c r="D732" s="130"/>
      <c r="E732" s="130"/>
      <c r="F732" s="130"/>
      <c r="G732" s="130"/>
      <c r="H732" s="44"/>
    </row>
    <row r="733" spans="1:8" ht="15.75" customHeight="1" x14ac:dyDescent="0.3">
      <c r="A733" s="62"/>
      <c r="B733" s="130"/>
      <c r="D733" s="130"/>
      <c r="E733" s="130"/>
      <c r="F733" s="130"/>
      <c r="G733" s="130"/>
      <c r="H733" s="44"/>
    </row>
    <row r="734" spans="1:8" ht="15.75" customHeight="1" x14ac:dyDescent="0.3">
      <c r="A734" s="62"/>
      <c r="B734" s="130"/>
      <c r="D734" s="130"/>
      <c r="E734" s="130"/>
      <c r="F734" s="130"/>
      <c r="G734" s="130"/>
      <c r="H734" s="44"/>
    </row>
    <row r="735" spans="1:8" ht="15.75" customHeight="1" x14ac:dyDescent="0.3">
      <c r="A735" s="62"/>
      <c r="B735" s="130"/>
      <c r="D735" s="130"/>
      <c r="E735" s="130"/>
      <c r="F735" s="130"/>
      <c r="G735" s="130"/>
      <c r="H735" s="44"/>
    </row>
    <row r="736" spans="1:8" ht="15.75" customHeight="1" x14ac:dyDescent="0.3">
      <c r="A736" s="62"/>
      <c r="B736" s="130"/>
      <c r="D736" s="130"/>
      <c r="E736" s="130"/>
      <c r="F736" s="130"/>
      <c r="G736" s="130"/>
      <c r="H736" s="44"/>
    </row>
    <row r="737" spans="1:8" ht="15.75" customHeight="1" x14ac:dyDescent="0.3">
      <c r="A737" s="62"/>
      <c r="B737" s="130"/>
      <c r="D737" s="130"/>
      <c r="E737" s="130"/>
      <c r="F737" s="130"/>
      <c r="G737" s="130"/>
      <c r="H737" s="44"/>
    </row>
    <row r="738" spans="1:8" ht="15.75" customHeight="1" x14ac:dyDescent="0.3">
      <c r="A738" s="62"/>
      <c r="B738" s="130"/>
      <c r="D738" s="130"/>
      <c r="E738" s="130"/>
      <c r="F738" s="130"/>
      <c r="G738" s="130"/>
      <c r="H738" s="44"/>
    </row>
    <row r="739" spans="1:8" ht="15.75" customHeight="1" x14ac:dyDescent="0.3">
      <c r="A739" s="62"/>
      <c r="B739" s="130"/>
      <c r="D739" s="130"/>
      <c r="E739" s="130"/>
      <c r="F739" s="130"/>
      <c r="G739" s="130"/>
      <c r="H739" s="44"/>
    </row>
    <row r="740" spans="1:8" ht="15.75" customHeight="1" x14ac:dyDescent="0.3">
      <c r="A740" s="62"/>
      <c r="B740" s="130"/>
      <c r="D740" s="130"/>
      <c r="E740" s="130"/>
      <c r="F740" s="130"/>
      <c r="G740" s="130"/>
      <c r="H740" s="44"/>
    </row>
    <row r="741" spans="1:8" ht="15.75" customHeight="1" x14ac:dyDescent="0.3">
      <c r="A741" s="62"/>
      <c r="B741" s="130"/>
      <c r="D741" s="130"/>
      <c r="E741" s="130"/>
      <c r="F741" s="130"/>
      <c r="G741" s="130"/>
      <c r="H741" s="44"/>
    </row>
    <row r="742" spans="1:8" ht="15.75" customHeight="1" x14ac:dyDescent="0.3">
      <c r="A742" s="62"/>
      <c r="B742" s="130"/>
      <c r="D742" s="130"/>
      <c r="E742" s="130"/>
      <c r="F742" s="130"/>
      <c r="G742" s="130"/>
      <c r="H742" s="44"/>
    </row>
    <row r="743" spans="1:8" ht="15.75" customHeight="1" x14ac:dyDescent="0.3">
      <c r="A743" s="62"/>
      <c r="B743" s="130"/>
      <c r="D743" s="130"/>
      <c r="E743" s="130"/>
      <c r="F743" s="130"/>
      <c r="G743" s="130"/>
      <c r="H743" s="44"/>
    </row>
    <row r="744" spans="1:8" ht="15.75" customHeight="1" x14ac:dyDescent="0.3">
      <c r="A744" s="62"/>
      <c r="B744" s="130"/>
      <c r="D744" s="130"/>
      <c r="E744" s="130"/>
      <c r="F744" s="130"/>
      <c r="G744" s="130"/>
      <c r="H744" s="44"/>
    </row>
    <row r="745" spans="1:8" ht="15.75" customHeight="1" x14ac:dyDescent="0.3">
      <c r="A745" s="62"/>
      <c r="B745" s="130"/>
      <c r="D745" s="130"/>
      <c r="E745" s="130"/>
      <c r="F745" s="130"/>
      <c r="G745" s="130"/>
      <c r="H745" s="44"/>
    </row>
    <row r="746" spans="1:8" ht="15.75" customHeight="1" x14ac:dyDescent="0.3">
      <c r="A746" s="62"/>
      <c r="B746" s="130"/>
      <c r="D746" s="130"/>
      <c r="E746" s="130"/>
      <c r="F746" s="130"/>
      <c r="G746" s="130"/>
      <c r="H746" s="44"/>
    </row>
    <row r="747" spans="1:8" ht="15.75" customHeight="1" x14ac:dyDescent="0.3">
      <c r="A747" s="62"/>
      <c r="B747" s="130"/>
      <c r="D747" s="130"/>
      <c r="E747" s="130"/>
      <c r="F747" s="130"/>
      <c r="G747" s="130"/>
      <c r="H747" s="44"/>
    </row>
    <row r="748" spans="1:8" ht="15.75" customHeight="1" x14ac:dyDescent="0.3">
      <c r="A748" s="62"/>
      <c r="B748" s="130"/>
      <c r="D748" s="130"/>
      <c r="E748" s="130"/>
      <c r="F748" s="130"/>
      <c r="G748" s="130"/>
      <c r="H748" s="44"/>
    </row>
    <row r="749" spans="1:8" ht="15.75" customHeight="1" x14ac:dyDescent="0.3">
      <c r="A749" s="62"/>
      <c r="B749" s="130"/>
      <c r="D749" s="130"/>
      <c r="E749" s="130"/>
      <c r="F749" s="130"/>
      <c r="G749" s="130"/>
      <c r="H749" s="44"/>
    </row>
    <row r="750" spans="1:8" ht="15.75" customHeight="1" x14ac:dyDescent="0.3">
      <c r="A750" s="62"/>
      <c r="B750" s="130"/>
      <c r="D750" s="130"/>
      <c r="E750" s="130"/>
      <c r="F750" s="130"/>
      <c r="G750" s="130"/>
      <c r="H750" s="44"/>
    </row>
    <row r="751" spans="1:8" ht="15.75" customHeight="1" x14ac:dyDescent="0.3">
      <c r="A751" s="62"/>
      <c r="B751" s="130"/>
      <c r="D751" s="130"/>
      <c r="E751" s="130"/>
      <c r="F751" s="130"/>
      <c r="G751" s="130"/>
      <c r="H751" s="44"/>
    </row>
    <row r="752" spans="1:8" ht="15.75" customHeight="1" x14ac:dyDescent="0.3">
      <c r="A752" s="62"/>
      <c r="B752" s="130"/>
      <c r="D752" s="130"/>
      <c r="E752" s="130"/>
      <c r="F752" s="130"/>
      <c r="G752" s="130"/>
      <c r="H752" s="44"/>
    </row>
    <row r="753" spans="1:8" ht="15.75" customHeight="1" x14ac:dyDescent="0.3">
      <c r="A753" s="62"/>
      <c r="B753" s="130"/>
      <c r="D753" s="130"/>
      <c r="E753" s="130"/>
      <c r="F753" s="130"/>
      <c r="G753" s="130"/>
      <c r="H753" s="44"/>
    </row>
    <row r="754" spans="1:8" ht="15.75" customHeight="1" x14ac:dyDescent="0.3">
      <c r="A754" s="62"/>
      <c r="B754" s="130"/>
      <c r="D754" s="130"/>
      <c r="E754" s="130"/>
      <c r="F754" s="130"/>
      <c r="G754" s="130"/>
      <c r="H754" s="44"/>
    </row>
    <row r="755" spans="1:8" ht="15.75" customHeight="1" x14ac:dyDescent="0.3">
      <c r="A755" s="62"/>
      <c r="B755" s="130"/>
      <c r="D755" s="130"/>
      <c r="E755" s="130"/>
      <c r="F755" s="130"/>
      <c r="G755" s="130"/>
      <c r="H755" s="44"/>
    </row>
    <row r="756" spans="1:8" ht="15.75" customHeight="1" x14ac:dyDescent="0.3">
      <c r="A756" s="62"/>
      <c r="B756" s="130"/>
      <c r="D756" s="130"/>
      <c r="E756" s="130"/>
      <c r="F756" s="130"/>
      <c r="G756" s="130"/>
      <c r="H756" s="44"/>
    </row>
    <row r="757" spans="1:8" ht="15.75" customHeight="1" x14ac:dyDescent="0.3">
      <c r="A757" s="62"/>
      <c r="B757" s="130"/>
      <c r="D757" s="130"/>
      <c r="E757" s="130"/>
      <c r="F757" s="130"/>
      <c r="G757" s="130"/>
      <c r="H757" s="44"/>
    </row>
    <row r="758" spans="1:8" ht="15.75" customHeight="1" x14ac:dyDescent="0.3">
      <c r="A758" s="62"/>
      <c r="B758" s="130"/>
      <c r="D758" s="130"/>
      <c r="E758" s="130"/>
      <c r="F758" s="130"/>
      <c r="G758" s="130"/>
      <c r="H758" s="44"/>
    </row>
    <row r="759" spans="1:8" ht="15.75" customHeight="1" x14ac:dyDescent="0.3">
      <c r="A759" s="62"/>
      <c r="B759" s="130"/>
      <c r="D759" s="130"/>
      <c r="E759" s="130"/>
      <c r="F759" s="130"/>
      <c r="G759" s="130"/>
      <c r="H759" s="44"/>
    </row>
    <row r="760" spans="1:8" ht="15.75" customHeight="1" x14ac:dyDescent="0.3">
      <c r="A760" s="62"/>
      <c r="B760" s="130"/>
      <c r="D760" s="130"/>
      <c r="E760" s="130"/>
      <c r="F760" s="130"/>
      <c r="G760" s="130"/>
      <c r="H760" s="44"/>
    </row>
    <row r="761" spans="1:8" ht="15.75" customHeight="1" x14ac:dyDescent="0.3">
      <c r="A761" s="62"/>
      <c r="B761" s="130"/>
      <c r="D761" s="130"/>
      <c r="E761" s="130"/>
      <c r="F761" s="130"/>
      <c r="G761" s="130"/>
      <c r="H761" s="44"/>
    </row>
    <row r="762" spans="1:8" ht="15.75" customHeight="1" x14ac:dyDescent="0.3">
      <c r="A762" s="62"/>
      <c r="B762" s="130"/>
      <c r="D762" s="130"/>
      <c r="E762" s="130"/>
      <c r="F762" s="130"/>
      <c r="G762" s="130"/>
      <c r="H762" s="44"/>
    </row>
    <row r="763" spans="1:8" ht="15.75" customHeight="1" x14ac:dyDescent="0.3">
      <c r="A763" s="62"/>
      <c r="B763" s="130"/>
      <c r="D763" s="130"/>
      <c r="E763" s="130"/>
      <c r="F763" s="130"/>
      <c r="G763" s="130"/>
      <c r="H763" s="44"/>
    </row>
    <row r="764" spans="1:8" ht="15.75" customHeight="1" x14ac:dyDescent="0.3">
      <c r="A764" s="62"/>
      <c r="B764" s="130"/>
      <c r="D764" s="130"/>
      <c r="E764" s="130"/>
      <c r="F764" s="130"/>
      <c r="G764" s="130"/>
      <c r="H764" s="44"/>
    </row>
    <row r="765" spans="1:8" ht="15.75" customHeight="1" x14ac:dyDescent="0.3">
      <c r="A765" s="62"/>
      <c r="B765" s="130"/>
      <c r="D765" s="130"/>
      <c r="E765" s="130"/>
      <c r="F765" s="130"/>
      <c r="G765" s="130"/>
      <c r="H765" s="44"/>
    </row>
    <row r="766" spans="1:8" ht="15.75" customHeight="1" x14ac:dyDescent="0.3">
      <c r="A766" s="62"/>
      <c r="B766" s="130"/>
      <c r="D766" s="130"/>
      <c r="E766" s="130"/>
      <c r="F766" s="130"/>
      <c r="G766" s="130"/>
      <c r="H766" s="44"/>
    </row>
    <row r="767" spans="1:8" ht="15.75" customHeight="1" x14ac:dyDescent="0.3">
      <c r="A767" s="62"/>
      <c r="B767" s="130"/>
      <c r="D767" s="130"/>
      <c r="E767" s="130"/>
      <c r="F767" s="130"/>
      <c r="G767" s="130"/>
      <c r="H767" s="44"/>
    </row>
    <row r="768" spans="1:8" ht="15.75" customHeight="1" x14ac:dyDescent="0.3">
      <c r="A768" s="62"/>
      <c r="B768" s="130"/>
      <c r="D768" s="130"/>
      <c r="E768" s="130"/>
      <c r="F768" s="130"/>
      <c r="G768" s="130"/>
      <c r="H768" s="44"/>
    </row>
    <row r="769" spans="1:8" ht="15.75" customHeight="1" x14ac:dyDescent="0.3">
      <c r="A769" s="62"/>
      <c r="B769" s="130"/>
      <c r="D769" s="130"/>
      <c r="E769" s="130"/>
      <c r="F769" s="130"/>
      <c r="G769" s="130"/>
      <c r="H769" s="44"/>
    </row>
    <row r="770" spans="1:8" ht="15.75" customHeight="1" x14ac:dyDescent="0.3">
      <c r="A770" s="62"/>
      <c r="B770" s="130"/>
      <c r="D770" s="130"/>
      <c r="E770" s="130"/>
      <c r="F770" s="130"/>
      <c r="G770" s="130"/>
      <c r="H770" s="44"/>
    </row>
    <row r="771" spans="1:8" ht="15.75" customHeight="1" x14ac:dyDescent="0.3">
      <c r="A771" s="62"/>
      <c r="B771" s="130"/>
      <c r="D771" s="130"/>
      <c r="E771" s="130"/>
      <c r="F771" s="130"/>
      <c r="G771" s="130"/>
      <c r="H771" s="44"/>
    </row>
    <row r="772" spans="1:8" ht="15.75" customHeight="1" x14ac:dyDescent="0.3">
      <c r="A772" s="62"/>
      <c r="B772" s="130"/>
      <c r="D772" s="130"/>
      <c r="E772" s="130"/>
      <c r="F772" s="130"/>
      <c r="G772" s="130"/>
      <c r="H772" s="44"/>
    </row>
    <row r="773" spans="1:8" ht="15.75" customHeight="1" x14ac:dyDescent="0.3">
      <c r="A773" s="62"/>
      <c r="B773" s="130"/>
      <c r="D773" s="130"/>
      <c r="E773" s="130"/>
      <c r="F773" s="130"/>
      <c r="G773" s="130"/>
      <c r="H773" s="44"/>
    </row>
    <row r="774" spans="1:8" ht="15.75" customHeight="1" x14ac:dyDescent="0.3">
      <c r="A774" s="62"/>
      <c r="B774" s="130"/>
      <c r="D774" s="130"/>
      <c r="E774" s="130"/>
      <c r="F774" s="130"/>
      <c r="G774" s="130"/>
      <c r="H774" s="44"/>
    </row>
    <row r="775" spans="1:8" ht="15.75" customHeight="1" x14ac:dyDescent="0.3">
      <c r="A775" s="62"/>
      <c r="B775" s="130"/>
      <c r="D775" s="130"/>
      <c r="E775" s="130"/>
      <c r="F775" s="130"/>
      <c r="G775" s="130"/>
      <c r="H775" s="44"/>
    </row>
    <row r="776" spans="1:8" ht="15.75" customHeight="1" x14ac:dyDescent="0.3">
      <c r="A776" s="62"/>
      <c r="B776" s="130"/>
      <c r="D776" s="130"/>
      <c r="E776" s="130"/>
      <c r="F776" s="130"/>
      <c r="G776" s="130"/>
      <c r="H776" s="44"/>
    </row>
    <row r="777" spans="1:8" ht="15.75" customHeight="1" x14ac:dyDescent="0.3">
      <c r="A777" s="62"/>
      <c r="B777" s="130"/>
      <c r="D777" s="130"/>
      <c r="E777" s="130"/>
      <c r="F777" s="130"/>
      <c r="G777" s="130"/>
      <c r="H777" s="44"/>
    </row>
    <row r="778" spans="1:8" ht="15.75" customHeight="1" x14ac:dyDescent="0.3">
      <c r="A778" s="62"/>
      <c r="B778" s="130"/>
      <c r="D778" s="130"/>
      <c r="E778" s="130"/>
      <c r="F778" s="130"/>
      <c r="G778" s="130"/>
      <c r="H778" s="44"/>
    </row>
    <row r="779" spans="1:8" ht="15.75" customHeight="1" x14ac:dyDescent="0.3">
      <c r="A779" s="62"/>
      <c r="B779" s="130"/>
      <c r="D779" s="130"/>
      <c r="E779" s="130"/>
      <c r="F779" s="130"/>
      <c r="G779" s="130"/>
      <c r="H779" s="44"/>
    </row>
    <row r="780" spans="1:8" ht="15.75" customHeight="1" x14ac:dyDescent="0.3">
      <c r="A780" s="62"/>
      <c r="B780" s="130"/>
      <c r="D780" s="130"/>
      <c r="E780" s="130"/>
      <c r="F780" s="130"/>
      <c r="G780" s="130"/>
      <c r="H780" s="44"/>
    </row>
    <row r="781" spans="1:8" ht="15.75" customHeight="1" x14ac:dyDescent="0.3">
      <c r="A781" s="62"/>
      <c r="B781" s="130"/>
      <c r="D781" s="130"/>
      <c r="E781" s="130"/>
      <c r="F781" s="130"/>
      <c r="G781" s="130"/>
      <c r="H781" s="44"/>
    </row>
    <row r="782" spans="1:8" ht="15.75" customHeight="1" x14ac:dyDescent="0.3">
      <c r="A782" s="62"/>
      <c r="B782" s="130"/>
      <c r="D782" s="130"/>
      <c r="E782" s="130"/>
      <c r="F782" s="130"/>
      <c r="G782" s="130"/>
      <c r="H782" s="44"/>
    </row>
    <row r="783" spans="1:8" ht="15.75" customHeight="1" x14ac:dyDescent="0.3">
      <c r="A783" s="62"/>
      <c r="B783" s="130"/>
      <c r="D783" s="130"/>
      <c r="E783" s="130"/>
      <c r="F783" s="130"/>
      <c r="G783" s="130"/>
      <c r="H783" s="44"/>
    </row>
    <row r="784" spans="1:8" ht="15.75" customHeight="1" x14ac:dyDescent="0.3">
      <c r="A784" s="62"/>
      <c r="B784" s="130"/>
      <c r="D784" s="130"/>
      <c r="E784" s="130"/>
      <c r="F784" s="130"/>
      <c r="G784" s="130"/>
      <c r="H784" s="44"/>
    </row>
    <row r="785" spans="1:8" ht="15.75" customHeight="1" x14ac:dyDescent="0.3">
      <c r="A785" s="62"/>
      <c r="B785" s="130"/>
      <c r="D785" s="130"/>
      <c r="E785" s="130"/>
      <c r="F785" s="130"/>
      <c r="G785" s="130"/>
      <c r="H785" s="44"/>
    </row>
    <row r="786" spans="1:8" ht="15.75" customHeight="1" x14ac:dyDescent="0.3">
      <c r="A786" s="62"/>
      <c r="B786" s="130"/>
      <c r="D786" s="130"/>
      <c r="E786" s="130"/>
      <c r="F786" s="130"/>
      <c r="G786" s="130"/>
      <c r="H786" s="44"/>
    </row>
    <row r="787" spans="1:8" ht="15.75" customHeight="1" x14ac:dyDescent="0.3">
      <c r="A787" s="62"/>
      <c r="B787" s="130"/>
      <c r="D787" s="130"/>
      <c r="E787" s="130"/>
      <c r="F787" s="130"/>
      <c r="G787" s="130"/>
      <c r="H787" s="44"/>
    </row>
    <row r="788" spans="1:8" ht="15.75" customHeight="1" x14ac:dyDescent="0.3">
      <c r="A788" s="62"/>
      <c r="B788" s="130"/>
      <c r="D788" s="130"/>
      <c r="E788" s="130"/>
      <c r="F788" s="130"/>
      <c r="G788" s="130"/>
      <c r="H788" s="44"/>
    </row>
    <row r="789" spans="1:8" ht="15.75" customHeight="1" x14ac:dyDescent="0.3">
      <c r="A789" s="62"/>
      <c r="B789" s="130"/>
      <c r="D789" s="130"/>
      <c r="E789" s="130"/>
      <c r="F789" s="130"/>
      <c r="G789" s="130"/>
      <c r="H789" s="44"/>
    </row>
    <row r="790" spans="1:8" ht="15.75" customHeight="1" x14ac:dyDescent="0.3">
      <c r="A790" s="62"/>
      <c r="B790" s="130"/>
      <c r="D790" s="130"/>
      <c r="E790" s="130"/>
      <c r="F790" s="130"/>
      <c r="G790" s="130"/>
      <c r="H790" s="44"/>
    </row>
    <row r="791" spans="1:8" ht="15.75" customHeight="1" x14ac:dyDescent="0.3">
      <c r="A791" s="62"/>
      <c r="B791" s="130"/>
      <c r="D791" s="130"/>
      <c r="E791" s="130"/>
      <c r="F791" s="130"/>
      <c r="G791" s="130"/>
      <c r="H791" s="44"/>
    </row>
    <row r="792" spans="1:8" ht="15.75" customHeight="1" x14ac:dyDescent="0.3">
      <c r="A792" s="62"/>
      <c r="B792" s="130"/>
      <c r="D792" s="130"/>
      <c r="E792" s="130"/>
      <c r="F792" s="130"/>
      <c r="G792" s="130"/>
      <c r="H792" s="44"/>
    </row>
    <row r="793" spans="1:8" ht="15.75" customHeight="1" x14ac:dyDescent="0.3">
      <c r="A793" s="62"/>
      <c r="B793" s="130"/>
      <c r="D793" s="130"/>
      <c r="E793" s="130"/>
      <c r="F793" s="130"/>
      <c r="G793" s="130"/>
      <c r="H793" s="44"/>
    </row>
    <row r="794" spans="1:8" ht="15.75" customHeight="1" x14ac:dyDescent="0.3">
      <c r="A794" s="62"/>
      <c r="B794" s="130"/>
      <c r="D794" s="130"/>
      <c r="E794" s="130"/>
      <c r="F794" s="130"/>
      <c r="G794" s="130"/>
      <c r="H794" s="44"/>
    </row>
    <row r="795" spans="1:8" ht="15.75" customHeight="1" x14ac:dyDescent="0.3">
      <c r="A795" s="62"/>
      <c r="B795" s="130"/>
      <c r="D795" s="130"/>
      <c r="E795" s="130"/>
      <c r="F795" s="130"/>
      <c r="G795" s="130"/>
      <c r="H795" s="44"/>
    </row>
    <row r="796" spans="1:8" ht="15.75" customHeight="1" x14ac:dyDescent="0.3">
      <c r="A796" s="62"/>
      <c r="B796" s="130"/>
      <c r="D796" s="130"/>
      <c r="E796" s="130"/>
      <c r="F796" s="130"/>
      <c r="G796" s="130"/>
      <c r="H796" s="44"/>
    </row>
    <row r="797" spans="1:8" ht="15.75" customHeight="1" x14ac:dyDescent="0.3">
      <c r="A797" s="62"/>
      <c r="B797" s="130"/>
      <c r="D797" s="130"/>
      <c r="E797" s="130"/>
      <c r="F797" s="130"/>
      <c r="G797" s="130"/>
      <c r="H797" s="44"/>
    </row>
    <row r="798" spans="1:8" ht="15.75" customHeight="1" x14ac:dyDescent="0.3">
      <c r="A798" s="62"/>
      <c r="B798" s="130"/>
      <c r="D798" s="130"/>
      <c r="E798" s="130"/>
      <c r="F798" s="130"/>
      <c r="G798" s="130"/>
      <c r="H798" s="44"/>
    </row>
    <row r="799" spans="1:8" ht="15.75" customHeight="1" x14ac:dyDescent="0.3">
      <c r="A799" s="62"/>
      <c r="B799" s="130"/>
      <c r="D799" s="130"/>
      <c r="E799" s="130"/>
      <c r="F799" s="130"/>
      <c r="G799" s="130"/>
      <c r="H799" s="44"/>
    </row>
    <row r="800" spans="1:8" ht="15.75" customHeight="1" x14ac:dyDescent="0.3">
      <c r="A800" s="62"/>
      <c r="B800" s="130"/>
      <c r="D800" s="130"/>
      <c r="E800" s="130"/>
      <c r="F800" s="130"/>
      <c r="G800" s="130"/>
      <c r="H800" s="44"/>
    </row>
    <row r="801" spans="1:8" ht="15.75" customHeight="1" x14ac:dyDescent="0.3">
      <c r="A801" s="62"/>
      <c r="B801" s="130"/>
      <c r="D801" s="130"/>
      <c r="E801" s="130"/>
      <c r="F801" s="130"/>
      <c r="G801" s="130"/>
      <c r="H801" s="44"/>
    </row>
    <row r="802" spans="1:8" ht="15.75" customHeight="1" x14ac:dyDescent="0.3">
      <c r="A802" s="62"/>
      <c r="B802" s="130"/>
      <c r="D802" s="130"/>
      <c r="E802" s="130"/>
      <c r="F802" s="130"/>
      <c r="G802" s="130"/>
      <c r="H802" s="44"/>
    </row>
    <row r="803" spans="1:8" ht="15.75" customHeight="1" x14ac:dyDescent="0.3">
      <c r="A803" s="62"/>
      <c r="B803" s="130"/>
      <c r="D803" s="130"/>
      <c r="E803" s="130"/>
      <c r="F803" s="130"/>
      <c r="G803" s="130"/>
      <c r="H803" s="44"/>
    </row>
    <row r="804" spans="1:8" ht="15.75" customHeight="1" x14ac:dyDescent="0.3">
      <c r="A804" s="62"/>
      <c r="B804" s="130"/>
      <c r="D804" s="130"/>
      <c r="E804" s="130"/>
      <c r="F804" s="130"/>
      <c r="G804" s="130"/>
      <c r="H804" s="44"/>
    </row>
    <row r="805" spans="1:8" ht="15.75" customHeight="1" x14ac:dyDescent="0.3">
      <c r="A805" s="62"/>
      <c r="B805" s="130"/>
      <c r="D805" s="130"/>
      <c r="E805" s="130"/>
      <c r="F805" s="130"/>
      <c r="G805" s="130"/>
      <c r="H805" s="44"/>
    </row>
    <row r="806" spans="1:8" ht="15.75" customHeight="1" x14ac:dyDescent="0.3">
      <c r="A806" s="62"/>
      <c r="B806" s="130"/>
      <c r="D806" s="130"/>
      <c r="E806" s="130"/>
      <c r="F806" s="130"/>
      <c r="G806" s="130"/>
      <c r="H806" s="44"/>
    </row>
    <row r="807" spans="1:8" ht="15.75" customHeight="1" x14ac:dyDescent="0.3">
      <c r="A807" s="62"/>
      <c r="B807" s="130"/>
      <c r="D807" s="130"/>
      <c r="E807" s="130"/>
      <c r="F807" s="130"/>
      <c r="G807" s="130"/>
      <c r="H807" s="44"/>
    </row>
    <row r="808" spans="1:8" ht="15.75" customHeight="1" x14ac:dyDescent="0.3">
      <c r="A808" s="62"/>
      <c r="B808" s="130"/>
      <c r="D808" s="130"/>
      <c r="E808" s="130"/>
      <c r="F808" s="130"/>
      <c r="G808" s="130"/>
      <c r="H808" s="44"/>
    </row>
    <row r="809" spans="1:8" ht="15.75" customHeight="1" x14ac:dyDescent="0.3">
      <c r="A809" s="62"/>
      <c r="B809" s="130"/>
      <c r="D809" s="130"/>
      <c r="E809" s="130"/>
      <c r="F809" s="130"/>
      <c r="G809" s="130"/>
      <c r="H809" s="44"/>
    </row>
    <row r="810" spans="1:8" ht="15.75" customHeight="1" x14ac:dyDescent="0.3">
      <c r="A810" s="62"/>
      <c r="B810" s="130"/>
      <c r="D810" s="130"/>
      <c r="E810" s="130"/>
      <c r="F810" s="130"/>
      <c r="G810" s="130"/>
      <c r="H810" s="44"/>
    </row>
    <row r="811" spans="1:8" ht="15.75" customHeight="1" x14ac:dyDescent="0.3">
      <c r="A811" s="62"/>
      <c r="B811" s="130"/>
      <c r="D811" s="130"/>
      <c r="E811" s="130"/>
      <c r="F811" s="130"/>
      <c r="G811" s="130"/>
      <c r="H811" s="44"/>
    </row>
    <row r="812" spans="1:8" ht="15.75" customHeight="1" x14ac:dyDescent="0.3">
      <c r="A812" s="62"/>
      <c r="B812" s="130"/>
      <c r="D812" s="130"/>
      <c r="E812" s="130"/>
      <c r="F812" s="130"/>
      <c r="G812" s="130"/>
      <c r="H812" s="44"/>
    </row>
    <row r="813" spans="1:8" ht="15.75" customHeight="1" x14ac:dyDescent="0.3">
      <c r="A813" s="62"/>
      <c r="B813" s="130"/>
      <c r="D813" s="130"/>
      <c r="E813" s="130"/>
      <c r="F813" s="130"/>
      <c r="G813" s="130"/>
      <c r="H813" s="44"/>
    </row>
    <row r="814" spans="1:8" ht="15.75" customHeight="1" x14ac:dyDescent="0.3">
      <c r="A814" s="62"/>
      <c r="B814" s="130"/>
      <c r="D814" s="130"/>
      <c r="E814" s="130"/>
      <c r="F814" s="130"/>
      <c r="G814" s="130"/>
      <c r="H814" s="44"/>
    </row>
    <row r="815" spans="1:8" ht="15.75" customHeight="1" x14ac:dyDescent="0.3">
      <c r="A815" s="62"/>
      <c r="B815" s="130"/>
      <c r="D815" s="130"/>
      <c r="E815" s="130"/>
      <c r="F815" s="130"/>
      <c r="G815" s="130"/>
      <c r="H815" s="44"/>
    </row>
    <row r="816" spans="1:8" ht="15.75" customHeight="1" x14ac:dyDescent="0.3">
      <c r="A816" s="62"/>
      <c r="B816" s="130"/>
      <c r="D816" s="130"/>
      <c r="E816" s="130"/>
      <c r="F816" s="130"/>
      <c r="G816" s="130"/>
      <c r="H816" s="44"/>
    </row>
    <row r="817" spans="1:8" ht="15.75" customHeight="1" x14ac:dyDescent="0.3">
      <c r="A817" s="62"/>
      <c r="B817" s="130"/>
      <c r="D817" s="130"/>
      <c r="E817" s="130"/>
      <c r="F817" s="130"/>
      <c r="G817" s="130"/>
      <c r="H817" s="44"/>
    </row>
    <row r="818" spans="1:8" ht="15.75" customHeight="1" x14ac:dyDescent="0.3">
      <c r="A818" s="62"/>
      <c r="B818" s="130"/>
      <c r="D818" s="130"/>
      <c r="E818" s="130"/>
      <c r="F818" s="130"/>
      <c r="G818" s="130"/>
      <c r="H818" s="44"/>
    </row>
    <row r="819" spans="1:8" ht="15.75" customHeight="1" x14ac:dyDescent="0.3">
      <c r="A819" s="62"/>
      <c r="B819" s="130"/>
      <c r="D819" s="130"/>
      <c r="E819" s="130"/>
      <c r="F819" s="130"/>
      <c r="G819" s="130"/>
      <c r="H819" s="44"/>
    </row>
    <row r="820" spans="1:8" ht="15.75" customHeight="1" x14ac:dyDescent="0.3">
      <c r="A820" s="62"/>
      <c r="B820" s="130"/>
      <c r="D820" s="130"/>
      <c r="E820" s="130"/>
      <c r="F820" s="130"/>
      <c r="G820" s="130"/>
      <c r="H820" s="44"/>
    </row>
    <row r="821" spans="1:8" ht="15.75" customHeight="1" x14ac:dyDescent="0.3">
      <c r="A821" s="62"/>
      <c r="B821" s="130"/>
      <c r="D821" s="130"/>
      <c r="E821" s="130"/>
      <c r="F821" s="130"/>
      <c r="G821" s="130"/>
      <c r="H821" s="44"/>
    </row>
    <row r="822" spans="1:8" ht="15.75" customHeight="1" x14ac:dyDescent="0.3">
      <c r="A822" s="62"/>
      <c r="B822" s="130"/>
      <c r="D822" s="130"/>
      <c r="E822" s="130"/>
      <c r="F822" s="130"/>
      <c r="G822" s="130"/>
      <c r="H822" s="44"/>
    </row>
    <row r="823" spans="1:8" ht="15.75" customHeight="1" x14ac:dyDescent="0.3">
      <c r="A823" s="62"/>
      <c r="B823" s="130"/>
      <c r="D823" s="130"/>
      <c r="E823" s="130"/>
      <c r="F823" s="130"/>
      <c r="G823" s="130"/>
      <c r="H823" s="44"/>
    </row>
    <row r="824" spans="1:8" ht="15.75" customHeight="1" x14ac:dyDescent="0.3">
      <c r="A824" s="62"/>
      <c r="B824" s="130"/>
      <c r="D824" s="130"/>
      <c r="E824" s="130"/>
      <c r="F824" s="130"/>
      <c r="G824" s="130"/>
      <c r="H824" s="44"/>
    </row>
    <row r="825" spans="1:8" ht="15.75" customHeight="1" x14ac:dyDescent="0.3">
      <c r="A825" s="62"/>
      <c r="B825" s="130"/>
      <c r="D825" s="130"/>
      <c r="E825" s="130"/>
      <c r="F825" s="130"/>
      <c r="G825" s="130"/>
      <c r="H825" s="44"/>
    </row>
    <row r="826" spans="1:8" ht="15.75" customHeight="1" x14ac:dyDescent="0.3">
      <c r="A826" s="62"/>
      <c r="B826" s="130"/>
      <c r="D826" s="130"/>
      <c r="E826" s="130"/>
      <c r="F826" s="130"/>
      <c r="G826" s="130"/>
      <c r="H826" s="44"/>
    </row>
    <row r="827" spans="1:8" ht="15.75" customHeight="1" x14ac:dyDescent="0.3">
      <c r="A827" s="62"/>
      <c r="B827" s="130"/>
      <c r="D827" s="130"/>
      <c r="E827" s="130"/>
      <c r="F827" s="130"/>
      <c r="G827" s="130"/>
      <c r="H827" s="44"/>
    </row>
    <row r="828" spans="1:8" ht="15.75" customHeight="1" x14ac:dyDescent="0.3">
      <c r="A828" s="62"/>
      <c r="B828" s="130"/>
      <c r="D828" s="130"/>
      <c r="E828" s="130"/>
      <c r="F828" s="130"/>
      <c r="G828" s="130"/>
      <c r="H828" s="44"/>
    </row>
    <row r="829" spans="1:8" ht="15.75" customHeight="1" x14ac:dyDescent="0.3">
      <c r="A829" s="62"/>
      <c r="B829" s="130"/>
      <c r="D829" s="130"/>
      <c r="E829" s="130"/>
      <c r="F829" s="130"/>
      <c r="G829" s="130"/>
      <c r="H829" s="44"/>
    </row>
    <row r="830" spans="1:8" ht="15.75" customHeight="1" x14ac:dyDescent="0.3">
      <c r="A830" s="62"/>
      <c r="B830" s="130"/>
      <c r="D830" s="130"/>
      <c r="E830" s="130"/>
      <c r="F830" s="130"/>
      <c r="G830" s="130"/>
      <c r="H830" s="44"/>
    </row>
    <row r="831" spans="1:8" ht="15.75" customHeight="1" x14ac:dyDescent="0.3">
      <c r="A831" s="62"/>
      <c r="B831" s="130"/>
      <c r="D831" s="130"/>
      <c r="E831" s="130"/>
      <c r="F831" s="130"/>
      <c r="G831" s="130"/>
      <c r="H831" s="44"/>
    </row>
    <row r="832" spans="1:8" ht="15.75" customHeight="1" x14ac:dyDescent="0.3">
      <c r="A832" s="62"/>
      <c r="B832" s="130"/>
      <c r="D832" s="130"/>
      <c r="E832" s="130"/>
      <c r="F832" s="130"/>
      <c r="G832" s="130"/>
      <c r="H832" s="44"/>
    </row>
    <row r="833" spans="1:8" ht="15.75" customHeight="1" x14ac:dyDescent="0.3">
      <c r="A833" s="62"/>
      <c r="B833" s="130"/>
      <c r="D833" s="130"/>
      <c r="E833" s="130"/>
      <c r="F833" s="130"/>
      <c r="G833" s="130"/>
      <c r="H833" s="44"/>
    </row>
    <row r="834" spans="1:8" ht="15.75" customHeight="1" x14ac:dyDescent="0.3">
      <c r="A834" s="62"/>
      <c r="B834" s="130"/>
      <c r="D834" s="130"/>
      <c r="E834" s="130"/>
      <c r="F834" s="130"/>
      <c r="G834" s="130"/>
      <c r="H834" s="44"/>
    </row>
    <row r="835" spans="1:8" ht="15.75" customHeight="1" x14ac:dyDescent="0.3">
      <c r="A835" s="62"/>
      <c r="B835" s="130"/>
      <c r="D835" s="130"/>
      <c r="E835" s="130"/>
      <c r="F835" s="130"/>
      <c r="G835" s="130"/>
      <c r="H835" s="44"/>
    </row>
    <row r="836" spans="1:8" ht="15.75" customHeight="1" x14ac:dyDescent="0.3">
      <c r="A836" s="62"/>
      <c r="B836" s="130"/>
      <c r="D836" s="130"/>
      <c r="E836" s="130"/>
      <c r="F836" s="130"/>
      <c r="G836" s="130"/>
      <c r="H836" s="44"/>
    </row>
    <row r="837" spans="1:8" ht="15.75" customHeight="1" x14ac:dyDescent="0.3">
      <c r="A837" s="62"/>
      <c r="B837" s="130"/>
      <c r="D837" s="130"/>
      <c r="E837" s="130"/>
      <c r="F837" s="130"/>
      <c r="G837" s="130"/>
      <c r="H837" s="44"/>
    </row>
    <row r="838" spans="1:8" ht="15.75" customHeight="1" x14ac:dyDescent="0.3">
      <c r="A838" s="62"/>
      <c r="B838" s="130"/>
      <c r="D838" s="130"/>
      <c r="E838" s="130"/>
      <c r="F838" s="130"/>
      <c r="G838" s="130"/>
      <c r="H838" s="44"/>
    </row>
    <row r="839" spans="1:8" ht="15.75" customHeight="1" x14ac:dyDescent="0.3">
      <c r="A839" s="62"/>
      <c r="B839" s="130"/>
      <c r="D839" s="130"/>
      <c r="E839" s="130"/>
      <c r="F839" s="130"/>
      <c r="G839" s="130"/>
      <c r="H839" s="44"/>
    </row>
    <row r="840" spans="1:8" ht="15.75" customHeight="1" x14ac:dyDescent="0.3">
      <c r="A840" s="62"/>
      <c r="B840" s="130"/>
      <c r="D840" s="130"/>
      <c r="E840" s="130"/>
      <c r="F840" s="130"/>
      <c r="G840" s="130"/>
      <c r="H840" s="44"/>
    </row>
    <row r="841" spans="1:8" ht="15.75" customHeight="1" x14ac:dyDescent="0.3">
      <c r="A841" s="62"/>
      <c r="B841" s="130"/>
      <c r="D841" s="130"/>
      <c r="E841" s="130"/>
      <c r="F841" s="130"/>
      <c r="G841" s="130"/>
      <c r="H841" s="44"/>
    </row>
    <row r="842" spans="1:8" ht="15.75" customHeight="1" x14ac:dyDescent="0.3">
      <c r="A842" s="62"/>
      <c r="B842" s="130"/>
      <c r="D842" s="130"/>
      <c r="E842" s="130"/>
      <c r="F842" s="130"/>
      <c r="G842" s="130"/>
      <c r="H842" s="44"/>
    </row>
    <row r="843" spans="1:8" ht="15.75" customHeight="1" x14ac:dyDescent="0.3">
      <c r="A843" s="62"/>
      <c r="B843" s="130"/>
      <c r="D843" s="130"/>
      <c r="E843" s="130"/>
      <c r="F843" s="130"/>
      <c r="G843" s="130"/>
      <c r="H843" s="44"/>
    </row>
    <row r="844" spans="1:8" ht="15.75" customHeight="1" x14ac:dyDescent="0.3">
      <c r="A844" s="62"/>
      <c r="B844" s="130"/>
      <c r="D844" s="130"/>
      <c r="E844" s="130"/>
      <c r="F844" s="130"/>
      <c r="G844" s="130"/>
      <c r="H844" s="44"/>
    </row>
    <row r="845" spans="1:8" ht="15.75" customHeight="1" x14ac:dyDescent="0.3">
      <c r="A845" s="62"/>
      <c r="B845" s="130"/>
      <c r="D845" s="130"/>
      <c r="E845" s="130"/>
      <c r="F845" s="130"/>
      <c r="G845" s="130"/>
      <c r="H845" s="44"/>
    </row>
    <row r="846" spans="1:8" ht="15.75" customHeight="1" x14ac:dyDescent="0.3">
      <c r="A846" s="62"/>
      <c r="B846" s="130"/>
      <c r="D846" s="130"/>
      <c r="E846" s="130"/>
      <c r="F846" s="130"/>
      <c r="G846" s="130"/>
      <c r="H846" s="44"/>
    </row>
    <row r="847" spans="1:8" ht="15.75" customHeight="1" x14ac:dyDescent="0.3">
      <c r="A847" s="62"/>
      <c r="B847" s="130"/>
      <c r="D847" s="130"/>
      <c r="E847" s="130"/>
      <c r="F847" s="130"/>
      <c r="G847" s="130"/>
      <c r="H847" s="44"/>
    </row>
    <row r="848" spans="1:8" ht="15.75" customHeight="1" x14ac:dyDescent="0.3">
      <c r="A848" s="62"/>
      <c r="B848" s="130"/>
      <c r="D848" s="130"/>
      <c r="E848" s="130"/>
      <c r="F848" s="130"/>
      <c r="G848" s="130"/>
      <c r="H848" s="44"/>
    </row>
    <row r="849" spans="1:8" ht="15.75" customHeight="1" x14ac:dyDescent="0.3">
      <c r="A849" s="62"/>
      <c r="B849" s="130"/>
      <c r="D849" s="130"/>
      <c r="E849" s="130"/>
      <c r="F849" s="130"/>
      <c r="G849" s="130"/>
      <c r="H849" s="44"/>
    </row>
    <row r="850" spans="1:8" ht="15.75" customHeight="1" x14ac:dyDescent="0.3">
      <c r="A850" s="62"/>
      <c r="B850" s="130"/>
      <c r="D850" s="130"/>
      <c r="E850" s="130"/>
      <c r="F850" s="130"/>
      <c r="G850" s="130"/>
      <c r="H850" s="44"/>
    </row>
    <row r="851" spans="1:8" ht="15.75" customHeight="1" x14ac:dyDescent="0.3">
      <c r="A851" s="62"/>
      <c r="B851" s="130"/>
      <c r="D851" s="130"/>
      <c r="E851" s="130"/>
      <c r="F851" s="130"/>
      <c r="G851" s="130"/>
      <c r="H851" s="44"/>
    </row>
    <row r="852" spans="1:8" ht="15.75" customHeight="1" x14ac:dyDescent="0.3">
      <c r="A852" s="62"/>
      <c r="B852" s="130"/>
      <c r="D852" s="130"/>
      <c r="E852" s="130"/>
      <c r="F852" s="130"/>
      <c r="G852" s="130"/>
      <c r="H852" s="44"/>
    </row>
    <row r="853" spans="1:8" ht="15.75" customHeight="1" x14ac:dyDescent="0.3">
      <c r="A853" s="62"/>
      <c r="B853" s="130"/>
      <c r="D853" s="130"/>
      <c r="E853" s="130"/>
      <c r="F853" s="130"/>
      <c r="G853" s="130"/>
      <c r="H853" s="44"/>
    </row>
    <row r="854" spans="1:8" ht="15.75" customHeight="1" x14ac:dyDescent="0.3">
      <c r="A854" s="62"/>
      <c r="B854" s="130"/>
      <c r="D854" s="130"/>
      <c r="E854" s="130"/>
      <c r="F854" s="130"/>
      <c r="G854" s="130"/>
      <c r="H854" s="44"/>
    </row>
    <row r="855" spans="1:8" ht="15.75" customHeight="1" x14ac:dyDescent="0.3">
      <c r="A855" s="62"/>
      <c r="B855" s="130"/>
      <c r="D855" s="130"/>
      <c r="E855" s="130"/>
      <c r="F855" s="130"/>
      <c r="G855" s="130"/>
      <c r="H855" s="44"/>
    </row>
    <row r="856" spans="1:8" ht="15.75" customHeight="1" x14ac:dyDescent="0.3">
      <c r="A856" s="62"/>
      <c r="B856" s="130"/>
      <c r="D856" s="130"/>
      <c r="E856" s="130"/>
      <c r="F856" s="130"/>
      <c r="G856" s="130"/>
      <c r="H856" s="44"/>
    </row>
    <row r="857" spans="1:8" ht="15.75" customHeight="1" x14ac:dyDescent="0.3">
      <c r="A857" s="62"/>
      <c r="B857" s="130"/>
      <c r="D857" s="130"/>
      <c r="E857" s="130"/>
      <c r="F857" s="130"/>
      <c r="G857" s="130"/>
      <c r="H857" s="44"/>
    </row>
    <row r="858" spans="1:8" ht="15.75" customHeight="1" x14ac:dyDescent="0.3">
      <c r="A858" s="62"/>
      <c r="B858" s="130"/>
      <c r="D858" s="130"/>
      <c r="E858" s="130"/>
      <c r="F858" s="130"/>
      <c r="G858" s="130"/>
      <c r="H858" s="44"/>
    </row>
    <row r="859" spans="1:8" ht="15.75" customHeight="1" x14ac:dyDescent="0.3">
      <c r="A859" s="62"/>
      <c r="B859" s="130"/>
      <c r="D859" s="130"/>
      <c r="E859" s="130"/>
      <c r="F859" s="130"/>
      <c r="G859" s="130"/>
      <c r="H859" s="44"/>
    </row>
    <row r="860" spans="1:8" ht="15.75" customHeight="1" x14ac:dyDescent="0.3">
      <c r="A860" s="62"/>
      <c r="B860" s="130"/>
      <c r="D860" s="130"/>
      <c r="E860" s="130"/>
      <c r="F860" s="130"/>
      <c r="G860" s="130"/>
      <c r="H860" s="44"/>
    </row>
    <row r="861" spans="1:8" ht="15.75" customHeight="1" x14ac:dyDescent="0.3">
      <c r="A861" s="62"/>
      <c r="B861" s="130"/>
      <c r="D861" s="130"/>
      <c r="E861" s="130"/>
      <c r="F861" s="130"/>
      <c r="G861" s="130"/>
      <c r="H861" s="44"/>
    </row>
    <row r="862" spans="1:8" ht="15.75" customHeight="1" x14ac:dyDescent="0.3">
      <c r="A862" s="62"/>
      <c r="B862" s="130"/>
      <c r="D862" s="130"/>
      <c r="E862" s="130"/>
      <c r="F862" s="130"/>
      <c r="G862" s="130"/>
      <c r="H862" s="44"/>
    </row>
    <row r="863" spans="1:8" ht="15.75" customHeight="1" x14ac:dyDescent="0.3">
      <c r="A863" s="62"/>
      <c r="B863" s="130"/>
      <c r="D863" s="130"/>
      <c r="E863" s="130"/>
      <c r="F863" s="130"/>
      <c r="G863" s="130"/>
      <c r="H863" s="44"/>
    </row>
    <row r="864" spans="1:8" ht="15.75" customHeight="1" x14ac:dyDescent="0.3">
      <c r="A864" s="62"/>
      <c r="B864" s="130"/>
      <c r="D864" s="130"/>
      <c r="E864" s="130"/>
      <c r="F864" s="130"/>
      <c r="G864" s="130"/>
      <c r="H864" s="44"/>
    </row>
    <row r="865" spans="1:8" ht="15.75" customHeight="1" x14ac:dyDescent="0.3">
      <c r="A865" s="62"/>
      <c r="B865" s="130"/>
      <c r="D865" s="130"/>
      <c r="E865" s="130"/>
      <c r="F865" s="130"/>
      <c r="G865" s="130"/>
      <c r="H865" s="44"/>
    </row>
    <row r="866" spans="1:8" ht="15.75" customHeight="1" x14ac:dyDescent="0.3">
      <c r="A866" s="62"/>
      <c r="B866" s="130"/>
      <c r="D866" s="130"/>
      <c r="E866" s="130"/>
      <c r="F866" s="130"/>
      <c r="G866" s="130"/>
      <c r="H866" s="44"/>
    </row>
    <row r="867" spans="1:8" ht="15.75" customHeight="1" x14ac:dyDescent="0.3">
      <c r="A867" s="62"/>
      <c r="B867" s="130"/>
      <c r="D867" s="130"/>
      <c r="E867" s="130"/>
      <c r="F867" s="130"/>
      <c r="G867" s="130"/>
      <c r="H867" s="44"/>
    </row>
    <row r="868" spans="1:8" ht="15.75" customHeight="1" x14ac:dyDescent="0.3">
      <c r="A868" s="62"/>
      <c r="B868" s="130"/>
      <c r="D868" s="130"/>
      <c r="E868" s="130"/>
      <c r="F868" s="130"/>
      <c r="G868" s="130"/>
      <c r="H868" s="44"/>
    </row>
    <row r="869" spans="1:8" ht="15.75" customHeight="1" x14ac:dyDescent="0.3">
      <c r="A869" s="62"/>
      <c r="B869" s="130"/>
      <c r="D869" s="130"/>
      <c r="E869" s="130"/>
      <c r="F869" s="130"/>
      <c r="G869" s="130"/>
      <c r="H869" s="44"/>
    </row>
    <row r="870" spans="1:8" ht="15.75" customHeight="1" x14ac:dyDescent="0.3">
      <c r="A870" s="62"/>
      <c r="B870" s="130"/>
      <c r="D870" s="130"/>
      <c r="E870" s="130"/>
      <c r="F870" s="130"/>
      <c r="G870" s="130"/>
      <c r="H870" s="44"/>
    </row>
    <row r="871" spans="1:8" ht="15.75" customHeight="1" x14ac:dyDescent="0.3">
      <c r="A871" s="62"/>
      <c r="B871" s="130"/>
      <c r="D871" s="130"/>
      <c r="E871" s="130"/>
      <c r="F871" s="130"/>
      <c r="G871" s="130"/>
      <c r="H871" s="44"/>
    </row>
    <row r="872" spans="1:8" ht="15.75" customHeight="1" x14ac:dyDescent="0.3">
      <c r="A872" s="62"/>
      <c r="B872" s="130"/>
      <c r="D872" s="130"/>
      <c r="E872" s="130"/>
      <c r="F872" s="130"/>
      <c r="G872" s="130"/>
      <c r="H872" s="44"/>
    </row>
    <row r="873" spans="1:8" ht="15.75" customHeight="1" x14ac:dyDescent="0.3">
      <c r="A873" s="62"/>
      <c r="B873" s="130"/>
      <c r="D873" s="130"/>
      <c r="E873" s="130"/>
      <c r="F873" s="130"/>
      <c r="G873" s="130"/>
      <c r="H873" s="44"/>
    </row>
    <row r="874" spans="1:8" ht="15.75" customHeight="1" x14ac:dyDescent="0.3">
      <c r="A874" s="62"/>
      <c r="B874" s="130"/>
      <c r="D874" s="130"/>
      <c r="E874" s="130"/>
      <c r="F874" s="130"/>
      <c r="G874" s="130"/>
      <c r="H874" s="44"/>
    </row>
    <row r="875" spans="1:8" ht="15.75" customHeight="1" x14ac:dyDescent="0.3">
      <c r="A875" s="62"/>
      <c r="B875" s="130"/>
      <c r="D875" s="130"/>
      <c r="E875" s="130"/>
      <c r="F875" s="130"/>
      <c r="G875" s="130"/>
      <c r="H875" s="44"/>
    </row>
    <row r="876" spans="1:8" ht="15.75" customHeight="1" x14ac:dyDescent="0.3">
      <c r="A876" s="62"/>
      <c r="B876" s="130"/>
      <c r="D876" s="130"/>
      <c r="E876" s="130"/>
      <c r="F876" s="130"/>
      <c r="G876" s="130"/>
      <c r="H876" s="44"/>
    </row>
    <row r="877" spans="1:8" ht="15.75" customHeight="1" x14ac:dyDescent="0.3">
      <c r="A877" s="62"/>
      <c r="B877" s="130"/>
      <c r="D877" s="130"/>
      <c r="E877" s="130"/>
      <c r="F877" s="130"/>
      <c r="G877" s="130"/>
      <c r="H877" s="44"/>
    </row>
    <row r="878" spans="1:8" ht="15.75" customHeight="1" x14ac:dyDescent="0.3">
      <c r="A878" s="62"/>
      <c r="B878" s="130"/>
      <c r="D878" s="130"/>
      <c r="E878" s="130"/>
      <c r="F878" s="130"/>
      <c r="G878" s="130"/>
      <c r="H878" s="44"/>
    </row>
    <row r="879" spans="1:8" ht="15.75" customHeight="1" x14ac:dyDescent="0.3">
      <c r="A879" s="62"/>
      <c r="B879" s="130"/>
      <c r="D879" s="130"/>
      <c r="E879" s="130"/>
      <c r="F879" s="130"/>
      <c r="G879" s="130"/>
      <c r="H879" s="44"/>
    </row>
    <row r="880" spans="1:8" ht="15.75" customHeight="1" x14ac:dyDescent="0.3">
      <c r="A880" s="62"/>
      <c r="B880" s="130"/>
      <c r="D880" s="130"/>
      <c r="E880" s="130"/>
      <c r="F880" s="130"/>
      <c r="G880" s="130"/>
      <c r="H880" s="44"/>
    </row>
    <row r="881" spans="1:8" ht="15.75" customHeight="1" x14ac:dyDescent="0.3">
      <c r="A881" s="62"/>
      <c r="B881" s="130"/>
      <c r="D881" s="130"/>
      <c r="E881" s="130"/>
      <c r="F881" s="130"/>
      <c r="G881" s="130"/>
      <c r="H881" s="44"/>
    </row>
    <row r="882" spans="1:8" ht="15.75" customHeight="1" x14ac:dyDescent="0.3">
      <c r="A882" s="62"/>
      <c r="B882" s="130"/>
      <c r="D882" s="130"/>
      <c r="E882" s="130"/>
      <c r="F882" s="130"/>
      <c r="G882" s="130"/>
      <c r="H882" s="44"/>
    </row>
    <row r="883" spans="1:8" ht="15.75" customHeight="1" x14ac:dyDescent="0.3">
      <c r="A883" s="62"/>
      <c r="B883" s="130"/>
      <c r="D883" s="130"/>
      <c r="E883" s="130"/>
      <c r="F883" s="130"/>
      <c r="G883" s="130"/>
      <c r="H883" s="44"/>
    </row>
    <row r="884" spans="1:8" ht="15.75" customHeight="1" x14ac:dyDescent="0.3">
      <c r="A884" s="62"/>
      <c r="B884" s="130"/>
      <c r="D884" s="130"/>
      <c r="E884" s="130"/>
      <c r="F884" s="130"/>
      <c r="G884" s="130"/>
      <c r="H884" s="44"/>
    </row>
    <row r="885" spans="1:8" ht="15.75" customHeight="1" x14ac:dyDescent="0.3">
      <c r="A885" s="62"/>
      <c r="B885" s="130"/>
      <c r="D885" s="130"/>
      <c r="E885" s="130"/>
      <c r="F885" s="130"/>
      <c r="G885" s="130"/>
      <c r="H885" s="44"/>
    </row>
    <row r="886" spans="1:8" ht="15.75" customHeight="1" x14ac:dyDescent="0.3">
      <c r="A886" s="62"/>
      <c r="B886" s="130"/>
      <c r="D886" s="130"/>
      <c r="E886" s="130"/>
      <c r="F886" s="130"/>
      <c r="G886" s="130"/>
      <c r="H886" s="44"/>
    </row>
    <row r="887" spans="1:8" ht="15.75" customHeight="1" x14ac:dyDescent="0.3">
      <c r="A887" s="62"/>
      <c r="B887" s="130"/>
      <c r="D887" s="130"/>
      <c r="E887" s="130"/>
      <c r="F887" s="130"/>
      <c r="G887" s="130"/>
      <c r="H887" s="44"/>
    </row>
    <row r="888" spans="1:8" ht="15.75" customHeight="1" x14ac:dyDescent="0.3">
      <c r="A888" s="62"/>
      <c r="B888" s="130"/>
      <c r="D888" s="130"/>
      <c r="E888" s="130"/>
      <c r="F888" s="130"/>
      <c r="G888" s="130"/>
      <c r="H888" s="44"/>
    </row>
    <row r="889" spans="1:8" ht="15.75" customHeight="1" x14ac:dyDescent="0.3">
      <c r="A889" s="62"/>
      <c r="B889" s="130"/>
      <c r="D889" s="130"/>
      <c r="E889" s="130"/>
      <c r="F889" s="130"/>
      <c r="G889" s="130"/>
      <c r="H889" s="44"/>
    </row>
    <row r="890" spans="1:8" ht="15.75" customHeight="1" x14ac:dyDescent="0.3">
      <c r="A890" s="62"/>
      <c r="B890" s="130"/>
      <c r="D890" s="130"/>
      <c r="E890" s="130"/>
      <c r="F890" s="130"/>
      <c r="G890" s="130"/>
      <c r="H890" s="44"/>
    </row>
    <row r="891" spans="1:8" ht="15.75" customHeight="1" x14ac:dyDescent="0.3">
      <c r="A891" s="62"/>
      <c r="B891" s="130"/>
      <c r="D891" s="130"/>
      <c r="E891" s="130"/>
      <c r="F891" s="130"/>
      <c r="G891" s="130"/>
      <c r="H891" s="44"/>
    </row>
    <row r="892" spans="1:8" ht="15.75" customHeight="1" x14ac:dyDescent="0.3">
      <c r="A892" s="62"/>
      <c r="B892" s="130"/>
      <c r="D892" s="130"/>
      <c r="E892" s="130"/>
      <c r="F892" s="130"/>
      <c r="G892" s="130"/>
      <c r="H892" s="44"/>
    </row>
    <row r="893" spans="1:8" ht="15.75" customHeight="1" x14ac:dyDescent="0.3">
      <c r="A893" s="62"/>
      <c r="B893" s="130"/>
      <c r="D893" s="130"/>
      <c r="E893" s="130"/>
      <c r="F893" s="130"/>
      <c r="G893" s="130"/>
      <c r="H893" s="44"/>
    </row>
    <row r="894" spans="1:8" ht="15.75" customHeight="1" x14ac:dyDescent="0.3">
      <c r="A894" s="62"/>
      <c r="B894" s="130"/>
      <c r="D894" s="130"/>
      <c r="E894" s="130"/>
      <c r="F894" s="130"/>
      <c r="G894" s="130"/>
      <c r="H894" s="44"/>
    </row>
    <row r="895" spans="1:8" ht="15.75" customHeight="1" x14ac:dyDescent="0.3">
      <c r="A895" s="62"/>
      <c r="B895" s="130"/>
      <c r="D895" s="130"/>
      <c r="E895" s="130"/>
      <c r="F895" s="130"/>
      <c r="G895" s="130"/>
      <c r="H895" s="44"/>
    </row>
    <row r="896" spans="1:8" ht="15.75" customHeight="1" x14ac:dyDescent="0.3">
      <c r="A896" s="62"/>
      <c r="B896" s="130"/>
      <c r="D896" s="130"/>
      <c r="E896" s="130"/>
      <c r="F896" s="130"/>
      <c r="G896" s="130"/>
      <c r="H896" s="44"/>
    </row>
    <row r="897" spans="1:8" ht="15.75" customHeight="1" x14ac:dyDescent="0.3">
      <c r="A897" s="62"/>
      <c r="B897" s="130"/>
      <c r="D897" s="130"/>
      <c r="E897" s="130"/>
      <c r="F897" s="130"/>
      <c r="G897" s="130"/>
      <c r="H897" s="44"/>
    </row>
    <row r="898" spans="1:8" ht="15.75" customHeight="1" x14ac:dyDescent="0.3">
      <c r="A898" s="62"/>
      <c r="B898" s="130"/>
      <c r="D898" s="130"/>
      <c r="E898" s="130"/>
      <c r="F898" s="130"/>
      <c r="G898" s="130"/>
      <c r="H898" s="44"/>
    </row>
    <row r="899" spans="1:8" ht="15.75" customHeight="1" x14ac:dyDescent="0.3">
      <c r="A899" s="62"/>
      <c r="B899" s="130"/>
      <c r="D899" s="130"/>
      <c r="E899" s="130"/>
      <c r="F899" s="130"/>
      <c r="G899" s="130"/>
      <c r="H899" s="44"/>
    </row>
    <row r="900" spans="1:8" ht="15.75" customHeight="1" x14ac:dyDescent="0.3">
      <c r="A900" s="62"/>
      <c r="B900" s="130"/>
      <c r="D900" s="130"/>
      <c r="E900" s="130"/>
      <c r="F900" s="130"/>
      <c r="G900" s="130"/>
      <c r="H900" s="44"/>
    </row>
    <row r="901" spans="1:8" ht="15.75" customHeight="1" x14ac:dyDescent="0.3">
      <c r="A901" s="62"/>
      <c r="B901" s="130"/>
      <c r="D901" s="130"/>
      <c r="E901" s="130"/>
      <c r="F901" s="130"/>
      <c r="G901" s="130"/>
      <c r="H901" s="44"/>
    </row>
    <row r="902" spans="1:8" ht="15.75" customHeight="1" x14ac:dyDescent="0.3">
      <c r="A902" s="62"/>
      <c r="B902" s="130"/>
      <c r="D902" s="130"/>
      <c r="E902" s="130"/>
      <c r="F902" s="130"/>
      <c r="G902" s="130"/>
      <c r="H902" s="44"/>
    </row>
    <row r="903" spans="1:8" ht="15.75" customHeight="1" x14ac:dyDescent="0.3">
      <c r="A903" s="62"/>
      <c r="B903" s="130"/>
      <c r="D903" s="130"/>
      <c r="E903" s="130"/>
      <c r="F903" s="130"/>
      <c r="G903" s="130"/>
      <c r="H903" s="44"/>
    </row>
    <row r="904" spans="1:8" ht="15.75" customHeight="1" x14ac:dyDescent="0.3">
      <c r="A904" s="62"/>
      <c r="B904" s="130"/>
      <c r="D904" s="130"/>
      <c r="E904" s="130"/>
      <c r="F904" s="130"/>
      <c r="G904" s="130"/>
      <c r="H904" s="44"/>
    </row>
    <row r="905" spans="1:8" ht="15.75" customHeight="1" x14ac:dyDescent="0.3">
      <c r="A905" s="62"/>
      <c r="B905" s="130"/>
      <c r="D905" s="130"/>
      <c r="E905" s="130"/>
      <c r="F905" s="130"/>
      <c r="G905" s="130"/>
      <c r="H905" s="44"/>
    </row>
    <row r="906" spans="1:8" ht="15.75" customHeight="1" x14ac:dyDescent="0.3">
      <c r="A906" s="62"/>
      <c r="B906" s="130"/>
      <c r="D906" s="130"/>
      <c r="E906" s="130"/>
      <c r="F906" s="130"/>
      <c r="G906" s="130"/>
      <c r="H906" s="44"/>
    </row>
    <row r="907" spans="1:8" ht="15.75" customHeight="1" x14ac:dyDescent="0.3">
      <c r="A907" s="62"/>
      <c r="B907" s="130"/>
      <c r="D907" s="130"/>
      <c r="E907" s="130"/>
      <c r="F907" s="130"/>
      <c r="G907" s="130"/>
      <c r="H907" s="44"/>
    </row>
    <row r="908" spans="1:8" ht="15.75" customHeight="1" x14ac:dyDescent="0.3">
      <c r="A908" s="62"/>
      <c r="B908" s="130"/>
      <c r="D908" s="130"/>
      <c r="E908" s="130"/>
      <c r="F908" s="130"/>
      <c r="G908" s="130"/>
      <c r="H908" s="44"/>
    </row>
    <row r="909" spans="1:8" ht="15.75" customHeight="1" x14ac:dyDescent="0.3">
      <c r="A909" s="62"/>
      <c r="B909" s="130"/>
      <c r="D909" s="130"/>
      <c r="E909" s="130"/>
      <c r="F909" s="130"/>
      <c r="G909" s="130"/>
      <c r="H909" s="44"/>
    </row>
    <row r="910" spans="1:8" ht="15.75" customHeight="1" x14ac:dyDescent="0.3">
      <c r="A910" s="62"/>
      <c r="B910" s="130"/>
      <c r="D910" s="130"/>
      <c r="E910" s="130"/>
      <c r="F910" s="130"/>
      <c r="G910" s="130"/>
      <c r="H910" s="44"/>
    </row>
    <row r="911" spans="1:8" ht="15.75" customHeight="1" x14ac:dyDescent="0.3">
      <c r="A911" s="62"/>
      <c r="B911" s="130"/>
      <c r="D911" s="130"/>
      <c r="E911" s="130"/>
      <c r="F911" s="130"/>
      <c r="G911" s="130"/>
      <c r="H911" s="44"/>
    </row>
    <row r="912" spans="1:8" ht="15.75" customHeight="1" x14ac:dyDescent="0.3">
      <c r="A912" s="62"/>
      <c r="B912" s="130"/>
      <c r="D912" s="130"/>
      <c r="E912" s="130"/>
      <c r="F912" s="130"/>
      <c r="G912" s="130"/>
      <c r="H912" s="44"/>
    </row>
    <row r="913" spans="1:8" ht="15.75" customHeight="1" x14ac:dyDescent="0.3">
      <c r="A913" s="62"/>
      <c r="B913" s="130"/>
      <c r="D913" s="130"/>
      <c r="E913" s="130"/>
      <c r="F913" s="130"/>
      <c r="G913" s="130"/>
      <c r="H913" s="44"/>
    </row>
    <row r="914" spans="1:8" ht="15.75" customHeight="1" x14ac:dyDescent="0.3">
      <c r="A914" s="62"/>
      <c r="B914" s="130"/>
      <c r="D914" s="130"/>
      <c r="E914" s="130"/>
      <c r="F914" s="130"/>
      <c r="G914" s="130"/>
      <c r="H914" s="44"/>
    </row>
    <row r="915" spans="1:8" ht="15.75" customHeight="1" x14ac:dyDescent="0.3">
      <c r="A915" s="62"/>
      <c r="B915" s="130"/>
      <c r="D915" s="130"/>
      <c r="E915" s="130"/>
      <c r="F915" s="130"/>
      <c r="G915" s="130"/>
      <c r="H915" s="44"/>
    </row>
    <row r="916" spans="1:8" ht="15.75" customHeight="1" x14ac:dyDescent="0.3">
      <c r="A916" s="62"/>
      <c r="B916" s="130"/>
      <c r="D916" s="130"/>
      <c r="E916" s="130"/>
      <c r="F916" s="130"/>
      <c r="G916" s="130"/>
      <c r="H916" s="44"/>
    </row>
    <row r="917" spans="1:8" ht="15.75" customHeight="1" x14ac:dyDescent="0.3">
      <c r="A917" s="62"/>
      <c r="B917" s="130"/>
      <c r="D917" s="130"/>
      <c r="E917" s="130"/>
      <c r="F917" s="130"/>
      <c r="G917" s="130"/>
      <c r="H917" s="44"/>
    </row>
    <row r="918" spans="1:8" ht="15.75" customHeight="1" x14ac:dyDescent="0.3">
      <c r="A918" s="62"/>
      <c r="B918" s="130"/>
      <c r="D918" s="130"/>
      <c r="E918" s="130"/>
      <c r="F918" s="130"/>
      <c r="G918" s="130"/>
      <c r="H918" s="44"/>
    </row>
    <row r="919" spans="1:8" ht="15.75" customHeight="1" x14ac:dyDescent="0.3">
      <c r="A919" s="62"/>
      <c r="B919" s="130"/>
      <c r="D919" s="130"/>
      <c r="E919" s="130"/>
      <c r="F919" s="130"/>
      <c r="G919" s="130"/>
      <c r="H919" s="44"/>
    </row>
    <row r="920" spans="1:8" ht="15.75" customHeight="1" x14ac:dyDescent="0.3">
      <c r="A920" s="62"/>
      <c r="B920" s="130"/>
      <c r="D920" s="130"/>
      <c r="E920" s="130"/>
      <c r="F920" s="130"/>
      <c r="G920" s="130"/>
      <c r="H920" s="44"/>
    </row>
    <row r="921" spans="1:8" ht="15.75" customHeight="1" x14ac:dyDescent="0.3">
      <c r="A921" s="62"/>
      <c r="B921" s="130"/>
      <c r="D921" s="130"/>
      <c r="E921" s="130"/>
      <c r="F921" s="130"/>
      <c r="G921" s="130"/>
      <c r="H921" s="44"/>
    </row>
    <row r="922" spans="1:8" ht="15.75" customHeight="1" x14ac:dyDescent="0.3">
      <c r="A922" s="62"/>
      <c r="B922" s="130"/>
      <c r="D922" s="130"/>
      <c r="E922" s="130"/>
      <c r="F922" s="130"/>
      <c r="G922" s="130"/>
      <c r="H922" s="44"/>
    </row>
    <row r="923" spans="1:8" ht="15.75" customHeight="1" x14ac:dyDescent="0.3">
      <c r="A923" s="62"/>
      <c r="B923" s="130"/>
      <c r="D923" s="130"/>
      <c r="E923" s="130"/>
      <c r="F923" s="130"/>
      <c r="G923" s="130"/>
      <c r="H923" s="44"/>
    </row>
    <row r="924" spans="1:8" ht="15.75" customHeight="1" x14ac:dyDescent="0.3">
      <c r="A924" s="62"/>
      <c r="B924" s="130"/>
      <c r="D924" s="130"/>
      <c r="E924" s="130"/>
      <c r="F924" s="130"/>
      <c r="G924" s="130"/>
      <c r="H924" s="44"/>
    </row>
    <row r="925" spans="1:8" ht="15.75" customHeight="1" x14ac:dyDescent="0.3">
      <c r="A925" s="62"/>
      <c r="B925" s="130"/>
      <c r="D925" s="130"/>
      <c r="E925" s="130"/>
      <c r="F925" s="130"/>
      <c r="G925" s="130"/>
      <c r="H925" s="44"/>
    </row>
    <row r="926" spans="1:8" ht="15.75" customHeight="1" x14ac:dyDescent="0.3">
      <c r="A926" s="62"/>
      <c r="B926" s="130"/>
      <c r="D926" s="130"/>
      <c r="E926" s="130"/>
      <c r="F926" s="130"/>
      <c r="G926" s="130"/>
      <c r="H926" s="44"/>
    </row>
    <row r="927" spans="1:8" ht="15.75" customHeight="1" x14ac:dyDescent="0.3">
      <c r="A927" s="62"/>
      <c r="B927" s="130"/>
      <c r="D927" s="130"/>
      <c r="E927" s="130"/>
      <c r="F927" s="130"/>
      <c r="G927" s="130"/>
      <c r="H927" s="44"/>
    </row>
    <row r="928" spans="1:8" ht="15.75" customHeight="1" x14ac:dyDescent="0.3">
      <c r="A928" s="62"/>
      <c r="B928" s="130"/>
      <c r="D928" s="130"/>
      <c r="E928" s="130"/>
      <c r="F928" s="130"/>
      <c r="G928" s="130"/>
      <c r="H928" s="44"/>
    </row>
    <row r="929" spans="1:8" ht="15.75" customHeight="1" x14ac:dyDescent="0.3">
      <c r="A929" s="62"/>
      <c r="B929" s="130"/>
      <c r="D929" s="130"/>
      <c r="E929" s="130"/>
      <c r="F929" s="130"/>
      <c r="G929" s="130"/>
      <c r="H929" s="44"/>
    </row>
    <row r="930" spans="1:8" ht="15.75" customHeight="1" x14ac:dyDescent="0.3">
      <c r="A930" s="62"/>
      <c r="B930" s="130"/>
      <c r="D930" s="130"/>
      <c r="E930" s="130"/>
      <c r="F930" s="130"/>
      <c r="G930" s="130"/>
      <c r="H930" s="44"/>
    </row>
    <row r="931" spans="1:8" ht="15.75" customHeight="1" x14ac:dyDescent="0.3">
      <c r="A931" s="62"/>
      <c r="B931" s="130"/>
      <c r="D931" s="130"/>
      <c r="E931" s="130"/>
      <c r="F931" s="130"/>
      <c r="G931" s="130"/>
      <c r="H931" s="44"/>
    </row>
    <row r="932" spans="1:8" ht="15.75" customHeight="1" x14ac:dyDescent="0.3">
      <c r="A932" s="62"/>
      <c r="B932" s="130"/>
      <c r="D932" s="130"/>
      <c r="E932" s="130"/>
      <c r="F932" s="130"/>
      <c r="G932" s="130"/>
      <c r="H932" s="44"/>
    </row>
    <row r="933" spans="1:8" ht="15.75" customHeight="1" x14ac:dyDescent="0.3">
      <c r="A933" s="62"/>
      <c r="B933" s="130"/>
      <c r="D933" s="130"/>
      <c r="E933" s="130"/>
      <c r="F933" s="130"/>
      <c r="G933" s="130"/>
      <c r="H933" s="44"/>
    </row>
    <row r="934" spans="1:8" ht="15.75" customHeight="1" x14ac:dyDescent="0.3">
      <c r="A934" s="62"/>
      <c r="B934" s="130"/>
      <c r="D934" s="130"/>
      <c r="E934" s="130"/>
      <c r="F934" s="130"/>
      <c r="G934" s="130"/>
      <c r="H934" s="44"/>
    </row>
    <row r="935" spans="1:8" ht="15.75" customHeight="1" x14ac:dyDescent="0.3">
      <c r="A935" s="62"/>
      <c r="B935" s="130"/>
      <c r="D935" s="130"/>
      <c r="E935" s="130"/>
      <c r="F935" s="130"/>
      <c r="G935" s="130"/>
      <c r="H935" s="44"/>
    </row>
    <row r="936" spans="1:8" ht="15.75" customHeight="1" x14ac:dyDescent="0.3">
      <c r="A936" s="62"/>
      <c r="B936" s="130"/>
      <c r="D936" s="130"/>
      <c r="E936" s="130"/>
      <c r="F936" s="130"/>
      <c r="G936" s="130"/>
      <c r="H936" s="44"/>
    </row>
    <row r="937" spans="1:8" ht="15.75" customHeight="1" x14ac:dyDescent="0.3">
      <c r="A937" s="62"/>
      <c r="B937" s="130"/>
      <c r="D937" s="130"/>
      <c r="E937" s="130"/>
      <c r="F937" s="130"/>
      <c r="G937" s="130"/>
      <c r="H937" s="44"/>
    </row>
    <row r="938" spans="1:8" ht="15.75" customHeight="1" x14ac:dyDescent="0.3">
      <c r="A938" s="62"/>
      <c r="B938" s="130"/>
      <c r="D938" s="130"/>
      <c r="E938" s="130"/>
      <c r="F938" s="130"/>
      <c r="G938" s="130"/>
      <c r="H938" s="44"/>
    </row>
    <row r="939" spans="1:8" ht="15.75" customHeight="1" x14ac:dyDescent="0.3">
      <c r="A939" s="62"/>
      <c r="B939" s="130"/>
      <c r="D939" s="130"/>
      <c r="E939" s="130"/>
      <c r="F939" s="130"/>
      <c r="G939" s="130"/>
      <c r="H939" s="44"/>
    </row>
    <row r="940" spans="1:8" ht="15.75" customHeight="1" x14ac:dyDescent="0.3">
      <c r="A940" s="62"/>
      <c r="B940" s="130"/>
      <c r="D940" s="130"/>
      <c r="E940" s="130"/>
      <c r="F940" s="130"/>
      <c r="G940" s="130"/>
      <c r="H940" s="44"/>
    </row>
    <row r="941" spans="1:8" ht="15.75" customHeight="1" x14ac:dyDescent="0.3">
      <c r="A941" s="62"/>
      <c r="B941" s="130"/>
      <c r="D941" s="130"/>
      <c r="E941" s="130"/>
      <c r="F941" s="130"/>
      <c r="G941" s="130"/>
      <c r="H941" s="44"/>
    </row>
    <row r="942" spans="1:8" ht="15.75" customHeight="1" x14ac:dyDescent="0.3">
      <c r="A942" s="62"/>
      <c r="B942" s="130"/>
      <c r="D942" s="130"/>
      <c r="E942" s="130"/>
      <c r="F942" s="130"/>
      <c r="G942" s="130"/>
      <c r="H942" s="44"/>
    </row>
    <row r="943" spans="1:8" ht="15.75" customHeight="1" x14ac:dyDescent="0.3">
      <c r="A943" s="62"/>
      <c r="B943" s="130"/>
      <c r="D943" s="130"/>
      <c r="E943" s="130"/>
      <c r="F943" s="130"/>
      <c r="G943" s="130"/>
      <c r="H943" s="44"/>
    </row>
    <row r="944" spans="1:8" ht="15.75" customHeight="1" x14ac:dyDescent="0.3">
      <c r="A944" s="62"/>
      <c r="B944" s="130"/>
      <c r="D944" s="130"/>
      <c r="E944" s="130"/>
      <c r="F944" s="130"/>
      <c r="G944" s="130"/>
      <c r="H944" s="44"/>
    </row>
    <row r="945" spans="1:8" ht="15.75" customHeight="1" x14ac:dyDescent="0.3">
      <c r="A945" s="62"/>
      <c r="B945" s="130"/>
      <c r="D945" s="130"/>
      <c r="E945" s="130"/>
      <c r="F945" s="130"/>
      <c r="G945" s="130"/>
      <c r="H945" s="44"/>
    </row>
    <row r="946" spans="1:8" ht="15.75" customHeight="1" x14ac:dyDescent="0.3">
      <c r="A946" s="62"/>
      <c r="B946" s="130"/>
      <c r="D946" s="130"/>
      <c r="E946" s="130"/>
      <c r="F946" s="130"/>
      <c r="G946" s="130"/>
      <c r="H946" s="44"/>
    </row>
    <row r="947" spans="1:8" ht="15.75" customHeight="1" x14ac:dyDescent="0.3">
      <c r="A947" s="62"/>
      <c r="B947" s="130"/>
      <c r="D947" s="130"/>
      <c r="E947" s="130"/>
      <c r="F947" s="130"/>
      <c r="G947" s="130"/>
      <c r="H947" s="44"/>
    </row>
    <row r="948" spans="1:8" ht="15.75" customHeight="1" x14ac:dyDescent="0.3">
      <c r="A948" s="62"/>
      <c r="B948" s="130"/>
      <c r="D948" s="130"/>
      <c r="E948" s="130"/>
      <c r="F948" s="130"/>
      <c r="G948" s="130"/>
      <c r="H948" s="44"/>
    </row>
    <row r="949" spans="1:8" ht="15.75" customHeight="1" x14ac:dyDescent="0.3">
      <c r="A949" s="62"/>
      <c r="B949" s="130"/>
      <c r="D949" s="130"/>
      <c r="E949" s="130"/>
      <c r="F949" s="130"/>
      <c r="G949" s="130"/>
      <c r="H949" s="44"/>
    </row>
    <row r="950" spans="1:8" ht="15.75" customHeight="1" x14ac:dyDescent="0.3">
      <c r="A950" s="62"/>
      <c r="B950" s="130"/>
      <c r="D950" s="130"/>
      <c r="E950" s="130"/>
      <c r="F950" s="130"/>
      <c r="G950" s="130"/>
      <c r="H950" s="44"/>
    </row>
    <row r="951" spans="1:8" ht="15.75" customHeight="1" x14ac:dyDescent="0.3">
      <c r="A951" s="62"/>
      <c r="B951" s="130"/>
      <c r="D951" s="130"/>
      <c r="E951" s="130"/>
      <c r="F951" s="130"/>
      <c r="G951" s="130"/>
      <c r="H951" s="44"/>
    </row>
    <row r="952" spans="1:8" ht="15.75" customHeight="1" x14ac:dyDescent="0.3">
      <c r="A952" s="62"/>
      <c r="B952" s="130"/>
      <c r="D952" s="130"/>
      <c r="E952" s="130"/>
      <c r="F952" s="130"/>
      <c r="G952" s="130"/>
      <c r="H952" s="44"/>
    </row>
    <row r="953" spans="1:8" ht="15.75" customHeight="1" x14ac:dyDescent="0.3">
      <c r="A953" s="62"/>
      <c r="B953" s="130"/>
      <c r="D953" s="130"/>
      <c r="E953" s="130"/>
      <c r="F953" s="130"/>
      <c r="G953" s="130"/>
      <c r="H953" s="44"/>
    </row>
    <row r="954" spans="1:8" ht="15.75" customHeight="1" x14ac:dyDescent="0.3">
      <c r="A954" s="62"/>
      <c r="B954" s="130"/>
      <c r="D954" s="130"/>
      <c r="E954" s="130"/>
      <c r="F954" s="130"/>
      <c r="G954" s="130"/>
      <c r="H954" s="44"/>
    </row>
    <row r="955" spans="1:8" ht="15.75" customHeight="1" x14ac:dyDescent="0.3">
      <c r="A955" s="62"/>
      <c r="B955" s="130"/>
      <c r="D955" s="130"/>
      <c r="E955" s="130"/>
      <c r="F955" s="130"/>
      <c r="G955" s="130"/>
      <c r="H955" s="44"/>
    </row>
    <row r="956" spans="1:8" ht="15.75" customHeight="1" x14ac:dyDescent="0.3">
      <c r="A956" s="62"/>
      <c r="B956" s="130"/>
      <c r="D956" s="130"/>
      <c r="E956" s="130"/>
      <c r="F956" s="130"/>
      <c r="G956" s="130"/>
      <c r="H956" s="44"/>
    </row>
    <row r="957" spans="1:8" ht="15.75" customHeight="1" x14ac:dyDescent="0.3">
      <c r="A957" s="62"/>
      <c r="B957" s="130"/>
      <c r="D957" s="130"/>
      <c r="E957" s="130"/>
      <c r="F957" s="130"/>
      <c r="G957" s="130"/>
      <c r="H957" s="44"/>
    </row>
    <row r="958" spans="1:8" ht="15.75" customHeight="1" x14ac:dyDescent="0.3">
      <c r="A958" s="62"/>
      <c r="B958" s="130"/>
      <c r="D958" s="130"/>
      <c r="E958" s="130"/>
      <c r="F958" s="130"/>
      <c r="G958" s="130"/>
      <c r="H958" s="44"/>
    </row>
    <row r="959" spans="1:8" ht="15.75" customHeight="1" x14ac:dyDescent="0.3">
      <c r="A959" s="62"/>
      <c r="B959" s="130"/>
      <c r="D959" s="130"/>
      <c r="E959" s="130"/>
      <c r="F959" s="130"/>
      <c r="G959" s="130"/>
      <c r="H959" s="44"/>
    </row>
    <row r="960" spans="1:8" ht="15.75" customHeight="1" x14ac:dyDescent="0.3">
      <c r="A960" s="62"/>
      <c r="B960" s="130"/>
      <c r="D960" s="130"/>
      <c r="E960" s="130"/>
      <c r="F960" s="130"/>
      <c r="G960" s="130"/>
      <c r="H960" s="44"/>
    </row>
    <row r="961" spans="1:8" ht="15.75" customHeight="1" x14ac:dyDescent="0.3">
      <c r="A961" s="62"/>
      <c r="B961" s="130"/>
      <c r="D961" s="130"/>
      <c r="E961" s="130"/>
      <c r="F961" s="130"/>
      <c r="G961" s="130"/>
      <c r="H961" s="44"/>
    </row>
    <row r="962" spans="1:8" ht="15.75" customHeight="1" x14ac:dyDescent="0.3">
      <c r="A962" s="62"/>
      <c r="B962" s="130"/>
      <c r="D962" s="130"/>
      <c r="E962" s="130"/>
      <c r="F962" s="130"/>
      <c r="G962" s="130"/>
      <c r="H962" s="44"/>
    </row>
    <row r="963" spans="1:8" ht="15.75" customHeight="1" x14ac:dyDescent="0.3">
      <c r="A963" s="62"/>
      <c r="B963" s="130"/>
      <c r="D963" s="130"/>
      <c r="E963" s="130"/>
      <c r="F963" s="130"/>
      <c r="G963" s="130"/>
      <c r="H963" s="44"/>
    </row>
    <row r="964" spans="1:8" ht="15.75" customHeight="1" x14ac:dyDescent="0.3">
      <c r="A964" s="62"/>
      <c r="B964" s="130"/>
      <c r="D964" s="130"/>
      <c r="E964" s="130"/>
      <c r="F964" s="130"/>
      <c r="G964" s="130"/>
      <c r="H964" s="44"/>
    </row>
    <row r="965" spans="1:8" ht="15.75" customHeight="1" x14ac:dyDescent="0.3">
      <c r="A965" s="62"/>
      <c r="B965" s="130"/>
      <c r="D965" s="130"/>
      <c r="E965" s="130"/>
      <c r="F965" s="130"/>
      <c r="G965" s="130"/>
      <c r="H965" s="44"/>
    </row>
    <row r="966" spans="1:8" ht="15.75" customHeight="1" x14ac:dyDescent="0.3">
      <c r="A966" s="62"/>
      <c r="B966" s="130"/>
      <c r="D966" s="130"/>
      <c r="E966" s="130"/>
      <c r="F966" s="130"/>
      <c r="G966" s="130"/>
      <c r="H966" s="44"/>
    </row>
    <row r="967" spans="1:8" ht="15.75" customHeight="1" x14ac:dyDescent="0.3">
      <c r="A967" s="62"/>
      <c r="B967" s="130"/>
      <c r="D967" s="130"/>
      <c r="E967" s="130"/>
      <c r="F967" s="130"/>
      <c r="G967" s="130"/>
      <c r="H967" s="44"/>
    </row>
    <row r="968" spans="1:8" ht="15.75" customHeight="1" x14ac:dyDescent="0.3">
      <c r="A968" s="62"/>
      <c r="B968" s="130"/>
      <c r="D968" s="130"/>
      <c r="E968" s="130"/>
      <c r="F968" s="130"/>
      <c r="G968" s="130"/>
      <c r="H968" s="44"/>
    </row>
    <row r="969" spans="1:8" ht="15.75" customHeight="1" x14ac:dyDescent="0.3">
      <c r="A969" s="62"/>
      <c r="B969" s="130"/>
      <c r="D969" s="130"/>
      <c r="E969" s="130"/>
      <c r="F969" s="130"/>
      <c r="G969" s="130"/>
      <c r="H969" s="44"/>
    </row>
    <row r="970" spans="1:8" ht="15.75" customHeight="1" x14ac:dyDescent="0.3">
      <c r="A970" s="62"/>
      <c r="B970" s="130"/>
      <c r="D970" s="130"/>
      <c r="E970" s="130"/>
      <c r="F970" s="130"/>
      <c r="G970" s="130"/>
      <c r="H970" s="44"/>
    </row>
    <row r="971" spans="1:8" ht="15.75" customHeight="1" x14ac:dyDescent="0.3">
      <c r="A971" s="62"/>
      <c r="B971" s="130"/>
      <c r="D971" s="130"/>
      <c r="E971" s="130"/>
      <c r="F971" s="130"/>
      <c r="G971" s="130"/>
      <c r="H971" s="44"/>
    </row>
    <row r="972" spans="1:8" ht="15.75" customHeight="1" x14ac:dyDescent="0.3">
      <c r="A972" s="62"/>
      <c r="B972" s="130"/>
      <c r="D972" s="130"/>
      <c r="E972" s="130"/>
      <c r="F972" s="130"/>
      <c r="G972" s="130"/>
      <c r="H972" s="44"/>
    </row>
  </sheetData>
  <mergeCells count="57">
    <mergeCell ref="I39:K39"/>
    <mergeCell ref="P39:R39"/>
    <mergeCell ref="I37:K37"/>
    <mergeCell ref="P37:R37"/>
    <mergeCell ref="I38:K38"/>
    <mergeCell ref="P38:R38"/>
    <mergeCell ref="I40:K40"/>
    <mergeCell ref="P40:R40"/>
    <mergeCell ref="I41:K41"/>
    <mergeCell ref="P41:R41"/>
    <mergeCell ref="I44:K44"/>
    <mergeCell ref="P44:R44"/>
    <mergeCell ref="I42:K42"/>
    <mergeCell ref="P42:R42"/>
    <mergeCell ref="I43:K43"/>
    <mergeCell ref="P43:R43"/>
    <mergeCell ref="I27:K27"/>
    <mergeCell ref="P27:R27"/>
    <mergeCell ref="I28:K28"/>
    <mergeCell ref="P28:R28"/>
    <mergeCell ref="I29:K29"/>
    <mergeCell ref="P29:R29"/>
    <mergeCell ref="I30:K30"/>
    <mergeCell ref="P30:R30"/>
    <mergeCell ref="I35:K35"/>
    <mergeCell ref="P35:R35"/>
    <mergeCell ref="I31:K31"/>
    <mergeCell ref="P31:R31"/>
    <mergeCell ref="I32:K32"/>
    <mergeCell ref="P32:R32"/>
    <mergeCell ref="I21:K21"/>
    <mergeCell ref="P21:R21"/>
    <mergeCell ref="I22:K22"/>
    <mergeCell ref="P22:R22"/>
    <mergeCell ref="I24:K24"/>
    <mergeCell ref="P24:R24"/>
    <mergeCell ref="I18:K18"/>
    <mergeCell ref="P18:R18"/>
    <mergeCell ref="I7:K7"/>
    <mergeCell ref="P7:R7"/>
    <mergeCell ref="I11:K11"/>
    <mergeCell ref="P11:R11"/>
    <mergeCell ref="I13:K13"/>
    <mergeCell ref="P13:R13"/>
    <mergeCell ref="I12:K12"/>
    <mergeCell ref="P12:R12"/>
    <mergeCell ref="I8:K8"/>
    <mergeCell ref="P8:R8"/>
    <mergeCell ref="I9:K9"/>
    <mergeCell ref="P9:R9"/>
    <mergeCell ref="P15:R15"/>
    <mergeCell ref="I15:K15"/>
    <mergeCell ref="I10:K10"/>
    <mergeCell ref="P10:R10"/>
    <mergeCell ref="A1:F2"/>
    <mergeCell ref="I17:K17"/>
    <mergeCell ref="P17:R17"/>
  </mergeCells>
  <hyperlinks>
    <hyperlink ref="F9" r:id="rId1" display="https://goo.gl/maps/77ypQ4S2e9GRae8C7" xr:uid="{54338706-5F5C-4387-82B3-4A5AA4F84A14}"/>
    <hyperlink ref="F10" r:id="rId2" display="https://goo.gl/maps/6JjdSNBa1hJ1Kgrc9" xr:uid="{48F3664B-6676-4B01-B27E-EE40B02AFB80}"/>
    <hyperlink ref="F11" r:id="rId3" display="https://goo.gl/maps/qHwyzrn9ziqPoNW1A" xr:uid="{2BFFD5B7-5376-4352-8A3E-07C5D3A755C5}"/>
    <hyperlink ref="F25" r:id="rId4" xr:uid="{CF6B290B-31A6-425B-B371-53D109E841F3}"/>
    <hyperlink ref="F35" r:id="rId5" xr:uid="{69971975-BFED-4D80-A5E2-EB002E4756E0}"/>
    <hyperlink ref="F44" r:id="rId6" xr:uid="{D647CCE0-76D0-40A3-AB93-7EC8A2EA1854}"/>
    <hyperlink ref="F21" r:id="rId7" xr:uid="{E262E3A4-B89A-4804-884D-13A0B1890A47}"/>
    <hyperlink ref="F24" r:id="rId8" display="Klinteborg - Lyngbyborg" xr:uid="{36600FB2-20FA-4F33-96A0-A4ADC880F17B}"/>
    <hyperlink ref="F8" r:id="rId9" xr:uid="{1FCE202B-8E53-4A13-9493-D88F79FD3E76}"/>
    <hyperlink ref="F12" r:id="rId10" xr:uid="{AE14D046-9353-4A18-826C-3A4C251AD95F}"/>
    <hyperlink ref="F13" r:id="rId11" display="DTU - Højbjerg" xr:uid="{16154A51-B97C-4BF9-B00F-196D71B63C97}"/>
    <hyperlink ref="F15" r:id="rId12" xr:uid="{03635345-A1B3-451C-8119-924A965CE8D6}"/>
    <hyperlink ref="F28" r:id="rId13" display="DTU - Ingeborg" xr:uid="{37C992B4-E292-4AE0-977E-F83F63536A61}"/>
    <hyperlink ref="F29" r:id="rId14" display="Ingeborg - Tolv Ege" xr:uid="{FEBAB84F-E56B-4929-9B9C-B8129DEDFC73}"/>
    <hyperlink ref="F30" r:id="rId15" display="Tolv Ege - Pedersborg" xr:uid="{B0973E99-2F4D-45A4-AC0F-096F1312D925}"/>
    <hyperlink ref="F31" r:id="rId16" xr:uid="{9D212920-1CA5-42AF-97CF-77809477DABA}"/>
    <hyperlink ref="F32" r:id="rId17" xr:uid="{6C76D7B2-C580-46C9-A856-F83235D4F2FC}"/>
    <hyperlink ref="F33" r:id="rId18" xr:uid="{8E04DEEB-1376-4D34-9F4F-FD257F0B29DD}"/>
    <hyperlink ref="F38" r:id="rId19" xr:uid="{01F6B7C4-D8C7-4543-A9D9-E5302852586C}"/>
    <hyperlink ref="F39" r:id="rId20" display="https://goo.gl/maps/T8xFrUfFF2TSTXpu5" xr:uid="{65FE3C9F-16B3-48D1-B2C4-283D0AB847F9}"/>
    <hyperlink ref="F40" r:id="rId21" display="https://goo.gl/maps/77ypQ4S2e9GRae8C7" xr:uid="{58E55904-3033-4204-AE15-DC82C6CAD241}"/>
    <hyperlink ref="F41" r:id="rId22" display="https://goo.gl/maps/6JjdSNBa1hJ1Kgrc9" xr:uid="{7B9384F8-83AB-43F2-8968-484D6197A7EA}"/>
    <hyperlink ref="F42" r:id="rId23" display="https://goo.gl/maps/qHwyzrn9ziqPoNW1A" xr:uid="{D23299B4-CF86-47EA-BFC6-F002CEBF09FC}"/>
    <hyperlink ref="F43" r:id="rId24" xr:uid="{975BB7F4-062E-473C-B33D-B8FB9985C56A}"/>
    <hyperlink ref="F48" r:id="rId25" display="Find kemitorvet" xr:uid="{C6D21EE7-89A3-4EA2-8B11-6853DA9AB265}"/>
    <hyperlink ref="F14" r:id="rId26" display="DTU - Højbjerg" xr:uid="{42C3DEF1-0574-42D9-9634-8DDA36BF5A4A}"/>
    <hyperlink ref="F18" r:id="rId27" display="Find kemitorvet" xr:uid="{0D9C87AF-B7E8-493E-BAB7-D39B5CB3B7F1}"/>
    <hyperlink ref="F34" r:id="rId28" xr:uid="{9EFD8853-4D30-4586-B720-6A6CBB542B4F}"/>
    <hyperlink ref="F20" r:id="rId29" display="Find kemitorvet" xr:uid="{887D5DA8-1B34-4223-B336-136AD0648AF8}"/>
    <hyperlink ref="F23" r:id="rId30" xr:uid="{9497898A-676C-4F29-AC6D-19FDB59408A0}"/>
    <hyperlink ref="F50" r:id="rId31" xr:uid="{611FFFF1-C9A0-4757-9293-8D5C2FCCFA9A}"/>
  </hyperlinks>
  <pageMargins left="0.7" right="0.7" top="0.75" bottom="0.75" header="0" footer="0"/>
  <pageSetup orientation="landscape" r:id="rId3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Info LÆS FØRST</vt:lpstr>
      <vt:lpstr>B22 sheet</vt:lpstr>
      <vt:lpstr>IDA sheet</vt:lpstr>
      <vt:lpstr>Dekan sheet</vt:lpstr>
      <vt:lpstr>LGBT sheet</vt:lpstr>
      <vt:lpstr>Aftensmad_tid</vt:lpstr>
      <vt:lpstr>Bestyrelse_tid</vt:lpstr>
      <vt:lpstr>Dekan_tid</vt:lpstr>
      <vt:lpstr>Frokost_tid</vt:lpstr>
      <vt:lpstr>IDA_tid</vt:lpstr>
      <vt:lpstr>LGBT_tid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Højlev</dc:creator>
  <cp:lastModifiedBy>Jonathan Hoejlev</cp:lastModifiedBy>
  <dcterms:created xsi:type="dcterms:W3CDTF">2021-06-02T12:46:18Z</dcterms:created>
  <dcterms:modified xsi:type="dcterms:W3CDTF">2022-08-24T13:14:46Z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0x010100387F44B751561141910B9848FBB3051E</vt:lpwstr>
  </property>
</Properties>
</file>